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fullCalcOnLoad="1" concurrentCalc="0"/>
</workbook>
</file>

<file path=xl/calcChain.xml><?xml version="1.0" encoding="utf-8"?>
<calcChain xmlns="http://schemas.openxmlformats.org/spreadsheetml/2006/main">
  <c r="C88" i="21"/>
  <c r="B1" i="22"/>
  <c r="D1"/>
  <c r="D2"/>
  <c r="D3"/>
  <c r="D4"/>
  <c r="D5"/>
  <c r="D6"/>
  <c r="D7"/>
  <c r="D8"/>
  <c r="D9"/>
  <c r="D10"/>
  <c r="D11"/>
  <c r="D12"/>
  <c r="D13"/>
  <c r="D14"/>
  <c r="D15"/>
  <c r="D16"/>
  <c r="D17"/>
  <c r="D18"/>
  <c r="D19"/>
  <c r="B19"/>
  <c r="A19"/>
  <c r="G19"/>
  <c r="I19"/>
  <c r="H46" i="21"/>
  <c r="F19" i="22"/>
  <c r="C46" i="21"/>
  <c r="D46"/>
  <c r="B2" i="22"/>
  <c r="J2"/>
  <c r="A29" i="21"/>
  <c r="B3" i="22"/>
  <c r="J3"/>
  <c r="A30" i="21"/>
  <c r="B4" i="22"/>
  <c r="J4"/>
  <c r="A31" i="21"/>
  <c r="B5" i="22"/>
  <c r="J5"/>
  <c r="A32" i="21"/>
  <c r="B6" i="22"/>
  <c r="J6"/>
  <c r="A33" i="21"/>
  <c r="B7" i="22"/>
  <c r="J7"/>
  <c r="A34" i="21"/>
  <c r="B8" i="22"/>
  <c r="J8"/>
  <c r="A35" i="21"/>
  <c r="B9" i="22"/>
  <c r="J9"/>
  <c r="A36" i="21"/>
  <c r="B10" i="22"/>
  <c r="J10"/>
  <c r="A37" i="21"/>
  <c r="B11" i="22"/>
  <c r="J11"/>
  <c r="A38" i="21"/>
  <c r="B12" i="22"/>
  <c r="J12"/>
  <c r="A39" i="21"/>
  <c r="B13" i="22"/>
  <c r="J13"/>
  <c r="A40" i="21"/>
  <c r="B14" i="22"/>
  <c r="J14"/>
  <c r="A41" i="21"/>
  <c r="B15" i="22"/>
  <c r="J15"/>
  <c r="A42" i="21"/>
  <c r="B16" i="22"/>
  <c r="J16"/>
  <c r="A43" i="21"/>
  <c r="B17" i="22"/>
  <c r="J17"/>
  <c r="A44" i="21"/>
  <c r="B18" i="22"/>
  <c r="J18"/>
  <c r="A45" i="21"/>
  <c r="J19" i="22"/>
  <c r="A46" i="21"/>
  <c r="D20" i="22"/>
  <c r="B20"/>
  <c r="J20"/>
  <c r="A47" i="21"/>
  <c r="D21" i="22"/>
  <c r="B21"/>
  <c r="J21"/>
  <c r="A48" i="21"/>
  <c r="D22" i="22"/>
  <c r="B22"/>
  <c r="J22"/>
  <c r="A49" i="21"/>
  <c r="D23" i="22"/>
  <c r="B23"/>
  <c r="J23"/>
  <c r="A50" i="21"/>
  <c r="D24" i="22"/>
  <c r="B24"/>
  <c r="J24"/>
  <c r="A51" i="21"/>
  <c r="D25" i="22"/>
  <c r="B25"/>
  <c r="J25"/>
  <c r="A52" i="21"/>
  <c r="D26" i="22"/>
  <c r="B26"/>
  <c r="J26"/>
  <c r="A53" i="21"/>
  <c r="D27" i="22"/>
  <c r="B27"/>
  <c r="J27"/>
  <c r="A54" i="21"/>
  <c r="D28" i="22"/>
  <c r="B28"/>
  <c r="J28"/>
  <c r="A55" i="21"/>
  <c r="D29" i="22"/>
  <c r="B29"/>
  <c r="J29"/>
  <c r="A56" i="21"/>
  <c r="D30" i="22"/>
  <c r="B30"/>
  <c r="J30"/>
  <c r="A57" i="21"/>
  <c r="D31" i="22"/>
  <c r="B31"/>
  <c r="J31"/>
  <c r="A58" i="21"/>
  <c r="D32" i="22"/>
  <c r="B32"/>
  <c r="J32"/>
  <c r="A59" i="21"/>
  <c r="D33" i="22"/>
  <c r="B33"/>
  <c r="J33"/>
  <c r="A60" i="21"/>
  <c r="D34" i="22"/>
  <c r="B34"/>
  <c r="J34"/>
  <c r="A61" i="21"/>
  <c r="D35" i="22"/>
  <c r="B35"/>
  <c r="J35"/>
  <c r="A62" i="21"/>
  <c r="D36" i="22"/>
  <c r="B36"/>
  <c r="J36"/>
  <c r="A63" i="21"/>
  <c r="D37" i="22"/>
  <c r="B37"/>
  <c r="J37"/>
  <c r="A64" i="21"/>
  <c r="D38" i="22"/>
  <c r="B38"/>
  <c r="J38"/>
  <c r="A65" i="21"/>
  <c r="D39" i="22"/>
  <c r="B39"/>
  <c r="J39"/>
  <c r="A66" i="21"/>
  <c r="D40" i="22"/>
  <c r="B40"/>
  <c r="J40"/>
  <c r="A67" i="21"/>
  <c r="D41" i="22"/>
  <c r="B41"/>
  <c r="J41"/>
  <c r="A68" i="21"/>
  <c r="D42" i="22"/>
  <c r="B42"/>
  <c r="J42"/>
  <c r="A69" i="21"/>
  <c r="D43" i="22"/>
  <c r="B43"/>
  <c r="J43"/>
  <c r="A70" i="21"/>
  <c r="D44" i="22"/>
  <c r="B44"/>
  <c r="J44"/>
  <c r="A71" i="21"/>
  <c r="D45" i="22"/>
  <c r="B45"/>
  <c r="J45"/>
  <c r="A72" i="21"/>
  <c r="D46" i="22"/>
  <c r="B46"/>
  <c r="J46"/>
  <c r="A73" i="21"/>
  <c r="D47" i="22"/>
  <c r="B47"/>
  <c r="J47"/>
  <c r="A74" i="21"/>
  <c r="D48" i="22"/>
  <c r="B48"/>
  <c r="J48"/>
  <c r="A75" i="21"/>
  <c r="D49" i="22"/>
  <c r="B49"/>
  <c r="J49"/>
  <c r="A76" i="21"/>
  <c r="D50" i="22"/>
  <c r="B50"/>
  <c r="J50"/>
  <c r="A77" i="21"/>
  <c r="D51" i="22"/>
  <c r="B51"/>
  <c r="J51"/>
  <c r="A78" i="21"/>
  <c r="I2" i="22"/>
  <c r="H29" i="21"/>
  <c r="F2" i="22"/>
  <c r="C29" i="21"/>
  <c r="A2" i="22"/>
  <c r="G2"/>
  <c r="D29" i="21"/>
  <c r="I3" i="22"/>
  <c r="H30" i="21"/>
  <c r="F3" i="22"/>
  <c r="C30" i="21"/>
  <c r="A3" i="22"/>
  <c r="G3"/>
  <c r="D30" i="21"/>
  <c r="I4" i="22"/>
  <c r="H31" i="21"/>
  <c r="F4" i="22"/>
  <c r="C31" i="21"/>
  <c r="D31"/>
  <c r="I5" i="22"/>
  <c r="H32" i="21"/>
  <c r="F5" i="22"/>
  <c r="C32" i="21"/>
  <c r="D32"/>
  <c r="I6" i="22"/>
  <c r="H33" i="21"/>
  <c r="F6" i="22"/>
  <c r="C33" i="21"/>
  <c r="D33"/>
  <c r="I7" i="22"/>
  <c r="H34" i="21"/>
  <c r="F7" i="22"/>
  <c r="C34" i="21"/>
  <c r="D34"/>
  <c r="I8" i="22"/>
  <c r="H35" i="21"/>
  <c r="F8" i="22"/>
  <c r="C35" i="21"/>
  <c r="D35"/>
  <c r="I9" i="22"/>
  <c r="H36" i="21"/>
  <c r="F9" i="22"/>
  <c r="C36" i="21"/>
  <c r="D36"/>
  <c r="I10" i="22"/>
  <c r="H37" i="21"/>
  <c r="F10" i="22"/>
  <c r="C37" i="21"/>
  <c r="D37"/>
  <c r="I11" i="22"/>
  <c r="H38" i="21"/>
  <c r="F11" i="22"/>
  <c r="C38" i="21"/>
  <c r="D38"/>
  <c r="I12" i="22"/>
  <c r="H39" i="21"/>
  <c r="F12" i="22"/>
  <c r="C39" i="21"/>
  <c r="D39"/>
  <c r="I13" i="22"/>
  <c r="H40" i="21"/>
  <c r="F13" i="22"/>
  <c r="C40" i="21"/>
  <c r="D40"/>
  <c r="I14" i="22"/>
  <c r="H41" i="21"/>
  <c r="F14" i="22"/>
  <c r="C41" i="21"/>
  <c r="D41"/>
  <c r="I15" i="22"/>
  <c r="H42" i="21"/>
  <c r="F15" i="22"/>
  <c r="C42" i="21"/>
  <c r="D42"/>
  <c r="I16" i="22"/>
  <c r="H43" i="21"/>
  <c r="F16" i="22"/>
  <c r="C43" i="21"/>
  <c r="D43"/>
  <c r="I17" i="22"/>
  <c r="H44" i="21"/>
  <c r="F17" i="22"/>
  <c r="C44" i="21"/>
  <c r="D44"/>
  <c r="I18" i="22"/>
  <c r="H45" i="21"/>
  <c r="F18" i="22"/>
  <c r="C45" i="21"/>
  <c r="D45"/>
  <c r="I20" i="22"/>
  <c r="H47" i="21"/>
  <c r="F20" i="22"/>
  <c r="C47" i="21"/>
  <c r="D47"/>
  <c r="I21" i="22"/>
  <c r="H48" i="21"/>
  <c r="F21" i="22"/>
  <c r="C48" i="21"/>
  <c r="D48"/>
  <c r="I22" i="22"/>
  <c r="H49" i="21"/>
  <c r="F22" i="22"/>
  <c r="C49" i="21"/>
  <c r="D49"/>
  <c r="I23" i="22"/>
  <c r="H50" i="21"/>
  <c r="F23" i="22"/>
  <c r="C50" i="21"/>
  <c r="D50"/>
  <c r="I24" i="22"/>
  <c r="H51" i="21"/>
  <c r="F24" i="22"/>
  <c r="C51" i="21"/>
  <c r="D51"/>
  <c r="I25" i="22"/>
  <c r="H52" i="21"/>
  <c r="F25" i="22"/>
  <c r="C52" i="21"/>
  <c r="D52"/>
  <c r="I26" i="22"/>
  <c r="H53" i="21"/>
  <c r="F26" i="22"/>
  <c r="C53" i="21"/>
  <c r="D53"/>
  <c r="I27" i="22"/>
  <c r="H54" i="21"/>
  <c r="F27" i="22"/>
  <c r="C54" i="21"/>
  <c r="D54"/>
  <c r="I28" i="22"/>
  <c r="H55" i="21"/>
  <c r="F28" i="22"/>
  <c r="C55" i="21"/>
  <c r="D55"/>
  <c r="I29" i="22"/>
  <c r="H56" i="21"/>
  <c r="F29" i="22"/>
  <c r="C56" i="21"/>
  <c r="D56"/>
  <c r="I30" i="22"/>
  <c r="H57" i="21"/>
  <c r="F30" i="22"/>
  <c r="C57" i="21"/>
  <c r="D57"/>
  <c r="I31" i="22"/>
  <c r="H58" i="21"/>
  <c r="F31" i="22"/>
  <c r="C58" i="21"/>
  <c r="D58"/>
  <c r="I32" i="22"/>
  <c r="H59" i="21"/>
  <c r="F32" i="22"/>
  <c r="C59" i="21"/>
  <c r="D59"/>
  <c r="I33" i="22"/>
  <c r="H60" i="21"/>
  <c r="F33" i="22"/>
  <c r="C60" i="21"/>
  <c r="D60"/>
  <c r="I34" i="22"/>
  <c r="H61" i="21"/>
  <c r="F34" i="22"/>
  <c r="C61" i="21"/>
  <c r="D61"/>
  <c r="I35" i="22"/>
  <c r="H62" i="21"/>
  <c r="F35" i="22"/>
  <c r="C62" i="21"/>
  <c r="D62"/>
  <c r="I36" i="22"/>
  <c r="H63" i="21"/>
  <c r="F36" i="22"/>
  <c r="C63" i="21"/>
  <c r="D63"/>
  <c r="I37" i="22"/>
  <c r="H64" i="21"/>
  <c r="F37" i="22"/>
  <c r="C64" i="21"/>
  <c r="D64"/>
  <c r="I38" i="22"/>
  <c r="H65" i="21"/>
  <c r="F38" i="22"/>
  <c r="C65" i="21"/>
  <c r="D65"/>
  <c r="I39" i="22"/>
  <c r="H66" i="21"/>
  <c r="F39" i="22"/>
  <c r="C66" i="21"/>
  <c r="D66"/>
  <c r="I40" i="22"/>
  <c r="H67" i="21"/>
  <c r="F40" i="22"/>
  <c r="C67" i="21"/>
  <c r="D67"/>
  <c r="I41" i="22"/>
  <c r="H68" i="21"/>
  <c r="F41" i="22"/>
  <c r="C68" i="21"/>
  <c r="D68"/>
  <c r="I42" i="22"/>
  <c r="H69" i="21"/>
  <c r="F42" i="22"/>
  <c r="C69" i="21"/>
  <c r="D69"/>
  <c r="I43" i="22"/>
  <c r="H70" i="21"/>
  <c r="F43" i="22"/>
  <c r="C70" i="21"/>
  <c r="D70"/>
  <c r="I44" i="22"/>
  <c r="H71" i="21"/>
  <c r="F44" i="22"/>
  <c r="C71" i="21"/>
  <c r="D71"/>
  <c r="I45" i="22"/>
  <c r="H72" i="21"/>
  <c r="F45" i="22"/>
  <c r="C72" i="21"/>
  <c r="D72"/>
  <c r="I46" i="22"/>
  <c r="H73" i="21"/>
  <c r="F46" i="22"/>
  <c r="C73" i="21"/>
  <c r="D73"/>
  <c r="I47" i="22"/>
  <c r="H74" i="21"/>
  <c r="F47" i="22"/>
  <c r="C74" i="21"/>
  <c r="D74"/>
  <c r="I48" i="22"/>
  <c r="H75" i="21"/>
  <c r="F48" i="22"/>
  <c r="C75" i="21"/>
  <c r="D75"/>
  <c r="I49" i="22"/>
  <c r="H76" i="21"/>
  <c r="F49" i="22"/>
  <c r="C76" i="21"/>
  <c r="D76"/>
  <c r="I50" i="22"/>
  <c r="H77" i="21"/>
  <c r="F50" i="22"/>
  <c r="C77" i="21"/>
  <c r="D77"/>
  <c r="I51" i="22"/>
  <c r="H78" i="21"/>
  <c r="F51" i="22"/>
  <c r="C78" i="21"/>
  <c r="D78"/>
  <c r="D10"/>
  <c r="D10" i="27"/>
  <c r="A4" i="22"/>
  <c r="G4"/>
  <c r="A5"/>
  <c r="G5"/>
  <c r="A6"/>
  <c r="G6"/>
  <c r="A7"/>
  <c r="G7"/>
  <c r="A8"/>
  <c r="G8"/>
  <c r="A9"/>
  <c r="G9"/>
  <c r="A10"/>
  <c r="G10"/>
  <c r="A11"/>
  <c r="G11"/>
  <c r="A12"/>
  <c r="G12"/>
  <c r="A13"/>
  <c r="G13"/>
  <c r="A14"/>
  <c r="G14"/>
  <c r="A15"/>
  <c r="G15"/>
  <c r="A16"/>
  <c r="G16"/>
  <c r="A17"/>
  <c r="G17"/>
  <c r="A18"/>
  <c r="G18"/>
  <c r="D11" i="21"/>
  <c r="D11" i="27"/>
  <c r="E11"/>
  <c r="D12" i="21"/>
  <c r="D12" i="27"/>
  <c r="E12"/>
  <c r="D13" i="21"/>
  <c r="D13" i="27"/>
  <c r="E13"/>
  <c r="D14" i="21"/>
  <c r="D14" i="27"/>
  <c r="E14"/>
  <c r="E10"/>
  <c r="A20" i="22"/>
  <c r="G20"/>
  <c r="E15" i="27"/>
  <c r="D15"/>
  <c r="C7"/>
  <c r="C6"/>
  <c r="C5"/>
  <c r="C4"/>
  <c r="C3"/>
  <c r="C15"/>
  <c r="H112" i="26"/>
  <c r="H111"/>
  <c r="H2" i="22"/>
  <c r="F29" i="21"/>
  <c r="K2" i="22"/>
  <c r="G29" i="21"/>
  <c r="H3" i="22"/>
  <c r="F30" i="21"/>
  <c r="K3" i="22"/>
  <c r="G30" i="21"/>
  <c r="H4" i="22"/>
  <c r="F31" i="21"/>
  <c r="K4" i="22"/>
  <c r="G31" i="21"/>
  <c r="H5" i="22"/>
  <c r="F32" i="21"/>
  <c r="K5" i="22"/>
  <c r="G32" i="21"/>
  <c r="H6" i="22"/>
  <c r="F33" i="21"/>
  <c r="K6" i="22"/>
  <c r="G33" i="21"/>
  <c r="H7" i="22"/>
  <c r="F34" i="21"/>
  <c r="K7" i="22"/>
  <c r="G34" i="21"/>
  <c r="H8" i="22"/>
  <c r="F35" i="21"/>
  <c r="K8" i="22"/>
  <c r="G35" i="21"/>
  <c r="H9" i="22"/>
  <c r="F36" i="21"/>
  <c r="K9" i="22"/>
  <c r="G36" i="21"/>
  <c r="H10" i="22"/>
  <c r="F37" i="21"/>
  <c r="K10" i="22"/>
  <c r="G37" i="21"/>
  <c r="H11" i="22"/>
  <c r="F38" i="21"/>
  <c r="K11" i="22"/>
  <c r="G38" i="21"/>
  <c r="H12" i="22"/>
  <c r="F39" i="21"/>
  <c r="K12" i="22"/>
  <c r="G39" i="21"/>
  <c r="H13" i="22"/>
  <c r="F40" i="21"/>
  <c r="K13" i="22"/>
  <c r="G40" i="21"/>
  <c r="H14" i="22"/>
  <c r="F41" i="21"/>
  <c r="K14" i="22"/>
  <c r="G41" i="21"/>
  <c r="H15" i="22"/>
  <c r="F42" i="21"/>
  <c r="K15" i="22"/>
  <c r="G42" i="21"/>
  <c r="H16" i="22"/>
  <c r="F43" i="21"/>
  <c r="K16" i="22"/>
  <c r="G43" i="21"/>
  <c r="H17" i="22"/>
  <c r="F44" i="21"/>
  <c r="K17" i="22"/>
  <c r="G44" i="21"/>
  <c r="H18" i="22"/>
  <c r="F45" i="21"/>
  <c r="K18" i="22"/>
  <c r="G45" i="21"/>
  <c r="H19" i="22"/>
  <c r="F46" i="21"/>
  <c r="K19" i="22"/>
  <c r="G46" i="21"/>
  <c r="H20" i="22"/>
  <c r="F47" i="21"/>
  <c r="K20" i="22"/>
  <c r="G47" i="21"/>
  <c r="G48"/>
  <c r="G49"/>
  <c r="G50"/>
  <c r="G51"/>
  <c r="G52"/>
  <c r="G53"/>
  <c r="G54"/>
  <c r="G55"/>
  <c r="G56"/>
  <c r="G57"/>
  <c r="G58"/>
  <c r="G59"/>
  <c r="G60"/>
  <c r="G61"/>
  <c r="G62"/>
  <c r="G63"/>
  <c r="G64"/>
  <c r="G65"/>
  <c r="G66"/>
  <c r="G67"/>
  <c r="G68"/>
  <c r="G69"/>
  <c r="G70"/>
  <c r="G71"/>
  <c r="G72"/>
  <c r="G73"/>
  <c r="G74"/>
  <c r="G75"/>
  <c r="G76"/>
  <c r="G77"/>
  <c r="G78"/>
  <c r="A120" i="26"/>
  <c r="B2" i="24"/>
  <c r="I79" i="21"/>
  <c r="A87"/>
  <c r="G3"/>
  <c r="G4"/>
  <c r="B1" i="26"/>
  <c r="D1"/>
  <c r="D2"/>
  <c r="D3"/>
  <c r="D4"/>
  <c r="D5"/>
  <c r="D6"/>
  <c r="D7"/>
  <c r="B7"/>
  <c r="J7"/>
  <c r="A120" i="22"/>
  <c r="C4" i="21"/>
  <c r="C7"/>
  <c r="C6"/>
  <c r="C5"/>
  <c r="C3"/>
  <c r="D8" i="26"/>
  <c r="B8"/>
  <c r="B4"/>
  <c r="I4"/>
  <c r="D9"/>
  <c r="B5"/>
  <c r="A5"/>
  <c r="F5"/>
  <c r="B2"/>
  <c r="B6"/>
  <c r="J6"/>
  <c r="B3"/>
  <c r="I3"/>
  <c r="G8"/>
  <c r="J8"/>
  <c r="A6"/>
  <c r="F6"/>
  <c r="J4"/>
  <c r="G4"/>
  <c r="A4"/>
  <c r="F4"/>
  <c r="G2"/>
  <c r="H2"/>
  <c r="G7"/>
  <c r="H7"/>
  <c r="A7"/>
  <c r="F7"/>
  <c r="A8"/>
  <c r="F8"/>
  <c r="I7"/>
  <c r="H6"/>
  <c r="H5"/>
  <c r="H4"/>
  <c r="A2"/>
  <c r="F2"/>
  <c r="I5"/>
  <c r="H3"/>
  <c r="A3"/>
  <c r="F3"/>
  <c r="I8"/>
  <c r="H8"/>
  <c r="G6"/>
  <c r="I6"/>
  <c r="I2"/>
  <c r="J2"/>
  <c r="G5"/>
  <c r="J5"/>
  <c r="G3"/>
  <c r="J3"/>
  <c r="D10"/>
  <c r="B9"/>
  <c r="A9"/>
  <c r="F9"/>
  <c r="H9"/>
  <c r="J9"/>
  <c r="G9"/>
  <c r="I9"/>
  <c r="B10"/>
  <c r="D11"/>
  <c r="D12"/>
  <c r="B11"/>
  <c r="I10"/>
  <c r="J10"/>
  <c r="A10"/>
  <c r="F10"/>
  <c r="G10"/>
  <c r="H10"/>
  <c r="I11"/>
  <c r="A11"/>
  <c r="F11"/>
  <c r="G11"/>
  <c r="H11"/>
  <c r="J11"/>
  <c r="B12"/>
  <c r="D13"/>
  <c r="D14"/>
  <c r="B13"/>
  <c r="I12"/>
  <c r="A12"/>
  <c r="F12"/>
  <c r="J12"/>
  <c r="G12"/>
  <c r="H12"/>
  <c r="G13"/>
  <c r="J13"/>
  <c r="I13"/>
  <c r="H13"/>
  <c r="A13"/>
  <c r="F13"/>
  <c r="D15"/>
  <c r="B14"/>
  <c r="G14"/>
  <c r="J14"/>
  <c r="H14"/>
  <c r="I14"/>
  <c r="A14"/>
  <c r="F14"/>
  <c r="B15"/>
  <c r="D16"/>
  <c r="B16"/>
  <c r="D17"/>
  <c r="I15"/>
  <c r="G15"/>
  <c r="A15"/>
  <c r="F15"/>
  <c r="H15"/>
  <c r="J15"/>
  <c r="B17"/>
  <c r="D18"/>
  <c r="A16"/>
  <c r="F16"/>
  <c r="I16"/>
  <c r="H16"/>
  <c r="J16"/>
  <c r="G16"/>
  <c r="B18"/>
  <c r="D19"/>
  <c r="H17"/>
  <c r="A17"/>
  <c r="F17"/>
  <c r="J17"/>
  <c r="I17"/>
  <c r="G17"/>
  <c r="B19"/>
  <c r="D20"/>
  <c r="G18"/>
  <c r="H18"/>
  <c r="I18"/>
  <c r="J18"/>
  <c r="A18"/>
  <c r="F18"/>
  <c r="D21"/>
  <c r="B20"/>
  <c r="H19"/>
  <c r="A19"/>
  <c r="F19"/>
  <c r="I19"/>
  <c r="G19"/>
  <c r="J19"/>
  <c r="A20"/>
  <c r="F20"/>
  <c r="H20"/>
  <c r="G20"/>
  <c r="J20"/>
  <c r="I20"/>
  <c r="B21"/>
  <c r="D22"/>
  <c r="D23"/>
  <c r="B22"/>
  <c r="I21"/>
  <c r="A21"/>
  <c r="F21"/>
  <c r="J21"/>
  <c r="H21"/>
  <c r="G21"/>
  <c r="G22"/>
  <c r="A22"/>
  <c r="F22"/>
  <c r="H22"/>
  <c r="I22"/>
  <c r="J22"/>
  <c r="B23"/>
  <c r="D24"/>
  <c r="D25"/>
  <c r="B24"/>
  <c r="H23"/>
  <c r="I23"/>
  <c r="J23"/>
  <c r="G23"/>
  <c r="A23"/>
  <c r="F23"/>
  <c r="G24"/>
  <c r="J24"/>
  <c r="H24"/>
  <c r="I24"/>
  <c r="A24"/>
  <c r="F24"/>
  <c r="D26"/>
  <c r="B25"/>
  <c r="J25"/>
  <c r="A25"/>
  <c r="F25"/>
  <c r="I25"/>
  <c r="G25"/>
  <c r="H25"/>
  <c r="D27"/>
  <c r="B26"/>
  <c r="J26"/>
  <c r="I26"/>
  <c r="G26"/>
  <c r="H26"/>
  <c r="A26"/>
  <c r="F26"/>
  <c r="B27"/>
  <c r="D28"/>
  <c r="B28"/>
  <c r="D29"/>
  <c r="G27"/>
  <c r="A27"/>
  <c r="F27"/>
  <c r="I27"/>
  <c r="J27"/>
  <c r="H27"/>
  <c r="B29"/>
  <c r="D30"/>
  <c r="A28"/>
  <c r="F28"/>
  <c r="G28"/>
  <c r="I28"/>
  <c r="H28"/>
  <c r="J28"/>
  <c r="B30"/>
  <c r="D31"/>
  <c r="A29"/>
  <c r="F29"/>
  <c r="H29"/>
  <c r="J29"/>
  <c r="G29"/>
  <c r="I29"/>
  <c r="B31"/>
  <c r="D32"/>
  <c r="H30"/>
  <c r="A30"/>
  <c r="F30"/>
  <c r="G30"/>
  <c r="I30"/>
  <c r="J30"/>
  <c r="B32"/>
  <c r="D33"/>
  <c r="J31"/>
  <c r="A31"/>
  <c r="F31"/>
  <c r="I31"/>
  <c r="G31"/>
  <c r="H31"/>
  <c r="D34"/>
  <c r="B33"/>
  <c r="A32"/>
  <c r="F32"/>
  <c r="J32"/>
  <c r="H32"/>
  <c r="G32"/>
  <c r="I32"/>
  <c r="I33"/>
  <c r="H33"/>
  <c r="G33"/>
  <c r="J33"/>
  <c r="A33"/>
  <c r="F33"/>
  <c r="D35"/>
  <c r="B34"/>
  <c r="H34"/>
  <c r="J34"/>
  <c r="I34"/>
  <c r="G34"/>
  <c r="A34"/>
  <c r="F34"/>
  <c r="B35"/>
  <c r="D36"/>
  <c r="D37"/>
  <c r="B36"/>
  <c r="A35"/>
  <c r="F35"/>
  <c r="H35"/>
  <c r="J35"/>
  <c r="G35"/>
  <c r="I35"/>
  <c r="H36"/>
  <c r="J36"/>
  <c r="G36"/>
  <c r="I36"/>
  <c r="A36"/>
  <c r="F36"/>
  <c r="D38"/>
  <c r="B37"/>
  <c r="J37"/>
  <c r="H37"/>
  <c r="A37"/>
  <c r="F37"/>
  <c r="G37"/>
  <c r="I37"/>
  <c r="D39"/>
  <c r="B38"/>
  <c r="G38"/>
  <c r="I38"/>
  <c r="J38"/>
  <c r="H38"/>
  <c r="A38"/>
  <c r="F38"/>
  <c r="D40"/>
  <c r="B39"/>
  <c r="I39"/>
  <c r="A39"/>
  <c r="F39"/>
  <c r="J39"/>
  <c r="H39"/>
  <c r="G39"/>
  <c r="B40"/>
  <c r="D41"/>
  <c r="B41"/>
  <c r="D42"/>
  <c r="I40"/>
  <c r="J40"/>
  <c r="G40"/>
  <c r="A40"/>
  <c r="F40"/>
  <c r="H40"/>
  <c r="B42"/>
  <c r="D43"/>
  <c r="I41"/>
  <c r="J41"/>
  <c r="H41"/>
  <c r="A41"/>
  <c r="F41"/>
  <c r="G41"/>
  <c r="D44"/>
  <c r="B43"/>
  <c r="J42"/>
  <c r="H42"/>
  <c r="I42"/>
  <c r="G42"/>
  <c r="A42"/>
  <c r="F42"/>
  <c r="A43"/>
  <c r="F43"/>
  <c r="I43"/>
  <c r="J43"/>
  <c r="H43"/>
  <c r="G43"/>
  <c r="D45"/>
  <c r="B44"/>
  <c r="I44"/>
  <c r="G44"/>
  <c r="J44"/>
  <c r="H44"/>
  <c r="A44"/>
  <c r="F44"/>
  <c r="B45"/>
  <c r="D46"/>
  <c r="B46"/>
  <c r="D47"/>
  <c r="A45"/>
  <c r="F45"/>
  <c r="G45"/>
  <c r="H45"/>
  <c r="J45"/>
  <c r="I45"/>
  <c r="B47"/>
  <c r="D48"/>
  <c r="I46"/>
  <c r="A46"/>
  <c r="F46"/>
  <c r="H46"/>
  <c r="J46"/>
  <c r="G46"/>
  <c r="B48"/>
  <c r="D49"/>
  <c r="J47"/>
  <c r="I47"/>
  <c r="A47"/>
  <c r="F47"/>
  <c r="G47"/>
  <c r="H47"/>
  <c r="B49"/>
  <c r="D50"/>
  <c r="J48"/>
  <c r="H48"/>
  <c r="I48"/>
  <c r="A48"/>
  <c r="F48"/>
  <c r="G48"/>
  <c r="D51"/>
  <c r="B50"/>
  <c r="J49"/>
  <c r="A49"/>
  <c r="F49"/>
  <c r="H49"/>
  <c r="I49"/>
  <c r="G49"/>
  <c r="G50"/>
  <c r="A50"/>
  <c r="F50"/>
  <c r="J50"/>
  <c r="I50"/>
  <c r="H50"/>
  <c r="D52"/>
  <c r="B51"/>
  <c r="J51"/>
  <c r="I51"/>
  <c r="G51"/>
  <c r="A51"/>
  <c r="F51"/>
  <c r="H51"/>
  <c r="D53"/>
  <c r="B52"/>
  <c r="J52"/>
  <c r="A52"/>
  <c r="F52"/>
  <c r="I52"/>
  <c r="H52"/>
  <c r="G52"/>
  <c r="B53"/>
  <c r="D54"/>
  <c r="G53"/>
  <c r="A53"/>
  <c r="F53"/>
  <c r="J53"/>
  <c r="I53"/>
  <c r="H53"/>
  <c r="D55"/>
  <c r="B54"/>
  <c r="I54"/>
  <c r="J54"/>
  <c r="H54"/>
  <c r="G54"/>
  <c r="A54"/>
  <c r="F54"/>
  <c r="B55"/>
  <c r="D56"/>
  <c r="D57"/>
  <c r="B56"/>
  <c r="A55"/>
  <c r="F55"/>
  <c r="I55"/>
  <c r="J55"/>
  <c r="G55"/>
  <c r="H55"/>
  <c r="I56"/>
  <c r="H56"/>
  <c r="A56"/>
  <c r="F56"/>
  <c r="G56"/>
  <c r="J56"/>
  <c r="D58"/>
  <c r="B57"/>
  <c r="H57"/>
  <c r="I57"/>
  <c r="G57"/>
  <c r="A57"/>
  <c r="F57"/>
  <c r="J57"/>
  <c r="B58"/>
  <c r="D59"/>
  <c r="D60"/>
  <c r="B59"/>
  <c r="H58"/>
  <c r="G58"/>
  <c r="J58"/>
  <c r="I58"/>
  <c r="A58"/>
  <c r="F58"/>
  <c r="I59"/>
  <c r="J59"/>
  <c r="G59"/>
  <c r="A59"/>
  <c r="F59"/>
  <c r="H59"/>
  <c r="D61"/>
  <c r="B60"/>
  <c r="A60"/>
  <c r="F60"/>
  <c r="H60"/>
  <c r="I60"/>
  <c r="J60"/>
  <c r="G60"/>
  <c r="B61"/>
  <c r="D62"/>
  <c r="B62"/>
  <c r="D63"/>
  <c r="I61"/>
  <c r="G61"/>
  <c r="H61"/>
  <c r="A61"/>
  <c r="F61"/>
  <c r="J61"/>
  <c r="D64"/>
  <c r="B63"/>
  <c r="I62"/>
  <c r="A62"/>
  <c r="F62"/>
  <c r="G62"/>
  <c r="H62"/>
  <c r="J62"/>
  <c r="H63"/>
  <c r="G63"/>
  <c r="I63"/>
  <c r="A63"/>
  <c r="F63"/>
  <c r="J63"/>
  <c r="B64"/>
  <c r="D65"/>
  <c r="D66"/>
  <c r="B65"/>
  <c r="J64"/>
  <c r="G64"/>
  <c r="I64"/>
  <c r="H64"/>
  <c r="A64"/>
  <c r="F64"/>
  <c r="H65"/>
  <c r="A65"/>
  <c r="F65"/>
  <c r="I65"/>
  <c r="G65"/>
  <c r="J65"/>
  <c r="B66"/>
  <c r="D67"/>
  <c r="D68"/>
  <c r="B67"/>
  <c r="A66"/>
  <c r="F66"/>
  <c r="H66"/>
  <c r="J66"/>
  <c r="I66"/>
  <c r="G66"/>
  <c r="G67"/>
  <c r="I67"/>
  <c r="J67"/>
  <c r="H67"/>
  <c r="A67"/>
  <c r="F67"/>
  <c r="D69"/>
  <c r="B68"/>
  <c r="H68"/>
  <c r="J68"/>
  <c r="I68"/>
  <c r="A68"/>
  <c r="F68"/>
  <c r="G68"/>
  <c r="D70"/>
  <c r="B69"/>
  <c r="J69"/>
  <c r="A69"/>
  <c r="F69"/>
  <c r="I69"/>
  <c r="H69"/>
  <c r="G69"/>
  <c r="D71"/>
  <c r="B70"/>
  <c r="A70"/>
  <c r="F70"/>
  <c r="H70"/>
  <c r="J70"/>
  <c r="G70"/>
  <c r="I70"/>
  <c r="D72"/>
  <c r="B71"/>
  <c r="A71"/>
  <c r="F71"/>
  <c r="H71"/>
  <c r="J71"/>
  <c r="G71"/>
  <c r="I71"/>
  <c r="B72"/>
  <c r="D73"/>
  <c r="B73"/>
  <c r="D74"/>
  <c r="H72"/>
  <c r="A72"/>
  <c r="F72"/>
  <c r="I72"/>
  <c r="G72"/>
  <c r="J72"/>
  <c r="D75"/>
  <c r="B74"/>
  <c r="A73"/>
  <c r="F73"/>
  <c r="I73"/>
  <c r="H73"/>
  <c r="J73"/>
  <c r="G73"/>
  <c r="J74"/>
  <c r="I74"/>
  <c r="A74"/>
  <c r="F74"/>
  <c r="H74"/>
  <c r="G74"/>
  <c r="D76"/>
  <c r="B75"/>
  <c r="A75"/>
  <c r="F75"/>
  <c r="I75"/>
  <c r="H75"/>
  <c r="G75"/>
  <c r="J75"/>
  <c r="D77"/>
  <c r="B76"/>
  <c r="A76"/>
  <c r="F76"/>
  <c r="I76"/>
  <c r="J76"/>
  <c r="H76"/>
  <c r="G76"/>
  <c r="D78"/>
  <c r="B77"/>
  <c r="I77"/>
  <c r="A77"/>
  <c r="F77"/>
  <c r="J77"/>
  <c r="H77"/>
  <c r="G77"/>
  <c r="B78"/>
  <c r="D79"/>
  <c r="H78"/>
  <c r="G78"/>
  <c r="A78"/>
  <c r="F78"/>
  <c r="I78"/>
  <c r="J78"/>
  <c r="D80"/>
  <c r="B79"/>
  <c r="I79"/>
  <c r="H79"/>
  <c r="A79"/>
  <c r="F79"/>
  <c r="G79"/>
  <c r="J79"/>
  <c r="B80"/>
  <c r="D81"/>
  <c r="D82"/>
  <c r="B81"/>
  <c r="H80"/>
  <c r="I80"/>
  <c r="J80"/>
  <c r="G80"/>
  <c r="A80"/>
  <c r="F80"/>
  <c r="H81"/>
  <c r="A81"/>
  <c r="F81"/>
  <c r="I81"/>
  <c r="J81"/>
  <c r="G81"/>
  <c r="B82"/>
  <c r="D83"/>
  <c r="D84"/>
  <c r="B83"/>
  <c r="G82"/>
  <c r="I82"/>
  <c r="J82"/>
  <c r="A82"/>
  <c r="F82"/>
  <c r="H82"/>
  <c r="I83"/>
  <c r="J83"/>
  <c r="A83"/>
  <c r="F83"/>
  <c r="H83"/>
  <c r="G83"/>
  <c r="B84"/>
  <c r="D85"/>
  <c r="D86"/>
  <c r="B85"/>
  <c r="H84"/>
  <c r="A84"/>
  <c r="F84"/>
  <c r="J84"/>
  <c r="I84"/>
  <c r="G84"/>
  <c r="H85"/>
  <c r="G85"/>
  <c r="A85"/>
  <c r="F85"/>
  <c r="I85"/>
  <c r="J85"/>
  <c r="D87"/>
  <c r="B86"/>
  <c r="D88"/>
  <c r="B87"/>
  <c r="G86"/>
  <c r="I86"/>
  <c r="H86"/>
  <c r="J86"/>
  <c r="A86"/>
  <c r="F86"/>
  <c r="G87"/>
  <c r="J87"/>
  <c r="I87"/>
  <c r="H87"/>
  <c r="A87"/>
  <c r="F87"/>
  <c r="B88"/>
  <c r="D89"/>
  <c r="D90"/>
  <c r="B89"/>
  <c r="I88"/>
  <c r="J88"/>
  <c r="G88"/>
  <c r="H88"/>
  <c r="A88"/>
  <c r="F88"/>
  <c r="G89"/>
  <c r="I89"/>
  <c r="J89"/>
  <c r="A89"/>
  <c r="F89"/>
  <c r="H89"/>
  <c r="B90"/>
  <c r="D91"/>
  <c r="B91"/>
  <c r="D92"/>
  <c r="H90"/>
  <c r="J90"/>
  <c r="G90"/>
  <c r="I90"/>
  <c r="A90"/>
  <c r="F90"/>
  <c r="B92"/>
  <c r="D93"/>
  <c r="J91"/>
  <c r="I91"/>
  <c r="H91"/>
  <c r="A91"/>
  <c r="F91"/>
  <c r="G91"/>
  <c r="B93"/>
  <c r="D94"/>
  <c r="G92"/>
  <c r="H92"/>
  <c r="A92"/>
  <c r="F92"/>
  <c r="I92"/>
  <c r="J92"/>
  <c r="B94"/>
  <c r="D95"/>
  <c r="A93"/>
  <c r="F93"/>
  <c r="I93"/>
  <c r="J93"/>
  <c r="G93"/>
  <c r="H93"/>
  <c r="D96"/>
  <c r="B95"/>
  <c r="G94"/>
  <c r="I94"/>
  <c r="A94"/>
  <c r="F94"/>
  <c r="J94"/>
  <c r="H94"/>
  <c r="H95"/>
  <c r="A95"/>
  <c r="F95"/>
  <c r="I95"/>
  <c r="G95"/>
  <c r="J95"/>
  <c r="D97"/>
  <c r="B96"/>
  <c r="J96"/>
  <c r="G96"/>
  <c r="A96"/>
  <c r="F96"/>
  <c r="H96"/>
  <c r="I96"/>
  <c r="D98"/>
  <c r="B97"/>
  <c r="A97"/>
  <c r="F97"/>
  <c r="I97"/>
  <c r="H97"/>
  <c r="J97"/>
  <c r="G97"/>
  <c r="B98"/>
  <c r="D99"/>
  <c r="B99"/>
  <c r="D100"/>
  <c r="G98"/>
  <c r="I98"/>
  <c r="J98"/>
  <c r="A98"/>
  <c r="F98"/>
  <c r="H98"/>
  <c r="B100"/>
  <c r="D101"/>
  <c r="B101"/>
  <c r="J99"/>
  <c r="H99"/>
  <c r="A99"/>
  <c r="F99"/>
  <c r="I99"/>
  <c r="G99"/>
  <c r="H101"/>
  <c r="A101"/>
  <c r="F101"/>
  <c r="G101"/>
  <c r="I101"/>
  <c r="J101"/>
  <c r="A1"/>
  <c r="H100"/>
  <c r="A100"/>
  <c r="F100"/>
  <c r="G100"/>
  <c r="I100"/>
  <c r="J100"/>
  <c r="I30" i="21"/>
  <c r="E30"/>
  <c r="B29"/>
  <c r="B30"/>
  <c r="B31"/>
  <c r="I29"/>
  <c r="E29"/>
  <c r="B32"/>
  <c r="I32"/>
  <c r="E32"/>
  <c r="E31"/>
  <c r="I31"/>
  <c r="B33"/>
  <c r="B34"/>
  <c r="I34"/>
  <c r="E34"/>
  <c r="E33"/>
  <c r="I33"/>
  <c r="B35"/>
  <c r="I36"/>
  <c r="E36"/>
  <c r="B36"/>
  <c r="B37"/>
  <c r="E35"/>
  <c r="I35"/>
  <c r="I37"/>
  <c r="E37"/>
  <c r="B38"/>
  <c r="E38"/>
  <c r="I38"/>
  <c r="E39"/>
  <c r="I39"/>
  <c r="B39"/>
  <c r="B40"/>
  <c r="E40"/>
  <c r="I40"/>
  <c r="B41"/>
  <c r="E41"/>
  <c r="I41"/>
  <c r="I42"/>
  <c r="E42"/>
  <c r="B42"/>
  <c r="E43"/>
  <c r="I43"/>
  <c r="B43"/>
  <c r="I44"/>
  <c r="E44"/>
  <c r="B44"/>
  <c r="I45"/>
  <c r="E45"/>
  <c r="B45"/>
  <c r="E46"/>
  <c r="I46"/>
  <c r="B46"/>
  <c r="I47"/>
  <c r="E47"/>
  <c r="A21" i="22"/>
  <c r="K21"/>
  <c r="B47" i="21"/>
  <c r="G21" i="22"/>
  <c r="B48" i="21"/>
  <c r="H21" i="22"/>
  <c r="E48" i="21"/>
  <c r="I48"/>
  <c r="F48"/>
  <c r="K22" i="22"/>
  <c r="A22"/>
  <c r="B49" i="21"/>
  <c r="G22" i="22"/>
  <c r="H22"/>
  <c r="A23"/>
  <c r="K23"/>
  <c r="E49" i="21"/>
  <c r="F49"/>
  <c r="I49"/>
  <c r="G23" i="22"/>
  <c r="B50" i="21"/>
  <c r="H23" i="22"/>
  <c r="E50" i="21"/>
  <c r="F50"/>
  <c r="I50"/>
  <c r="A24" i="22"/>
  <c r="K24"/>
  <c r="B51" i="21"/>
  <c r="G24" i="22"/>
  <c r="H24"/>
  <c r="K25"/>
  <c r="A25"/>
  <c r="E51" i="21"/>
  <c r="F51"/>
  <c r="I51"/>
  <c r="E52"/>
  <c r="F52"/>
  <c r="I52"/>
  <c r="G25" i="22"/>
  <c r="H25"/>
  <c r="B52" i="21"/>
  <c r="K26" i="22"/>
  <c r="A26"/>
  <c r="A27"/>
  <c r="K27"/>
  <c r="G26"/>
  <c r="B53" i="21"/>
  <c r="H26" i="22"/>
  <c r="E53" i="21"/>
  <c r="F53"/>
  <c r="I53"/>
  <c r="A28" i="22"/>
  <c r="K28"/>
  <c r="H27"/>
  <c r="G27"/>
  <c r="B54" i="21"/>
  <c r="I54"/>
  <c r="F54"/>
  <c r="E54"/>
  <c r="K29" i="22"/>
  <c r="A29"/>
  <c r="B55" i="21"/>
  <c r="H28" i="22"/>
  <c r="G28"/>
  <c r="I55" i="21"/>
  <c r="F55"/>
  <c r="E55"/>
  <c r="I56"/>
  <c r="F56"/>
  <c r="E56"/>
  <c r="A30" i="22"/>
  <c r="K30"/>
  <c r="H29"/>
  <c r="G29"/>
  <c r="B56" i="21"/>
  <c r="E57"/>
  <c r="I57"/>
  <c r="F57"/>
  <c r="G30" i="22"/>
  <c r="B57" i="21"/>
  <c r="H30" i="22"/>
  <c r="A31"/>
  <c r="K31"/>
  <c r="K32"/>
  <c r="A32"/>
  <c r="F58" i="21"/>
  <c r="I58"/>
  <c r="E58"/>
  <c r="G31" i="22"/>
  <c r="B58" i="21"/>
  <c r="H31" i="22"/>
  <c r="K33"/>
  <c r="A33"/>
  <c r="H32"/>
  <c r="B59" i="21"/>
  <c r="G32" i="22"/>
  <c r="E59" i="21"/>
  <c r="I59"/>
  <c r="F59"/>
  <c r="F60"/>
  <c r="E60"/>
  <c r="I60"/>
  <c r="B60"/>
  <c r="H33" i="22"/>
  <c r="G33"/>
  <c r="A34"/>
  <c r="K34"/>
  <c r="A35"/>
  <c r="K35"/>
  <c r="G34"/>
  <c r="B61" i="21"/>
  <c r="H34" i="22"/>
  <c r="K36"/>
  <c r="A36"/>
  <c r="F62" i="21"/>
  <c r="I62"/>
  <c r="E62"/>
  <c r="B62"/>
  <c r="H35" i="22"/>
  <c r="G35"/>
  <c r="E61" i="21"/>
  <c r="I61"/>
  <c r="F61"/>
  <c r="A37" i="22"/>
  <c r="K37"/>
  <c r="B63" i="21"/>
  <c r="G36" i="22"/>
  <c r="H36"/>
  <c r="I63" i="21"/>
  <c r="E63"/>
  <c r="F63"/>
  <c r="K38" i="22"/>
  <c r="A38"/>
  <c r="G37"/>
  <c r="B64" i="21"/>
  <c r="H37" i="22"/>
  <c r="E64" i="21"/>
  <c r="I64"/>
  <c r="F64"/>
  <c r="G38" i="22"/>
  <c r="H38"/>
  <c r="B65" i="21"/>
  <c r="A39" i="22"/>
  <c r="K39"/>
  <c r="E65" i="21"/>
  <c r="F65"/>
  <c r="I65"/>
  <c r="I66"/>
  <c r="E66"/>
  <c r="F66"/>
  <c r="G39" i="22"/>
  <c r="H39"/>
  <c r="B66" i="21"/>
  <c r="K40" i="22"/>
  <c r="A40"/>
  <c r="G40"/>
  <c r="H40"/>
  <c r="B67" i="21"/>
  <c r="I67"/>
  <c r="F67"/>
  <c r="E67"/>
  <c r="A41" i="22"/>
  <c r="K41"/>
  <c r="G41"/>
  <c r="B68" i="21"/>
  <c r="H41" i="22"/>
  <c r="A42"/>
  <c r="K42"/>
  <c r="H42"/>
  <c r="G42"/>
  <c r="B69" i="21"/>
  <c r="A43" i="22"/>
  <c r="K43"/>
  <c r="F68" i="21"/>
  <c r="E68"/>
  <c r="I68"/>
  <c r="B70"/>
  <c r="G43" i="22"/>
  <c r="H43"/>
  <c r="I69" i="21"/>
  <c r="E69"/>
  <c r="F69"/>
  <c r="A44" i="22"/>
  <c r="K44"/>
  <c r="A45"/>
  <c r="K45"/>
  <c r="B71" i="21"/>
  <c r="G44" i="22"/>
  <c r="H44"/>
  <c r="E70" i="21"/>
  <c r="F70"/>
  <c r="I70"/>
  <c r="I72"/>
  <c r="F72"/>
  <c r="E72"/>
  <c r="F71"/>
  <c r="E71"/>
  <c r="I71"/>
  <c r="A46" i="22"/>
  <c r="K46"/>
  <c r="B72" i="21"/>
  <c r="H45" i="22"/>
  <c r="G45"/>
  <c r="K47"/>
  <c r="A47"/>
  <c r="G46"/>
  <c r="H46"/>
  <c r="B73" i="21"/>
  <c r="B74"/>
  <c r="H47" i="22"/>
  <c r="G47"/>
  <c r="F74" i="21"/>
  <c r="I74"/>
  <c r="E74"/>
  <c r="A48" i="22"/>
  <c r="K48"/>
  <c r="E73" i="21"/>
  <c r="I73"/>
  <c r="F73"/>
  <c r="B75"/>
  <c r="G48" i="22"/>
  <c r="H48"/>
  <c r="K49"/>
  <c r="A49"/>
  <c r="I75" i="21"/>
  <c r="E75"/>
  <c r="F75"/>
  <c r="K50" i="22"/>
  <c r="A50"/>
  <c r="D52"/>
  <c r="B76" i="21"/>
  <c r="H49" i="22"/>
  <c r="G49"/>
  <c r="D53"/>
  <c r="B52"/>
  <c r="E76" i="21"/>
  <c r="I76"/>
  <c r="F76"/>
  <c r="K51" i="22"/>
  <c r="A51"/>
  <c r="F77" i="21"/>
  <c r="E77"/>
  <c r="I77"/>
  <c r="B77"/>
  <c r="G50" i="22"/>
  <c r="H50"/>
  <c r="G23" i="21"/>
  <c r="C20"/>
  <c r="G24"/>
  <c r="C23"/>
  <c r="G18"/>
  <c r="C26"/>
  <c r="G21"/>
  <c r="G20"/>
  <c r="C18"/>
  <c r="C19"/>
  <c r="C21"/>
  <c r="G22"/>
  <c r="G25"/>
  <c r="G26"/>
  <c r="C25"/>
  <c r="C22"/>
  <c r="C24"/>
  <c r="A52" i="22"/>
  <c r="K52"/>
  <c r="F52"/>
  <c r="J52"/>
  <c r="I52"/>
  <c r="H79" i="21"/>
  <c r="C12"/>
  <c r="C14"/>
  <c r="C10"/>
  <c r="G14"/>
  <c r="C13"/>
  <c r="G12"/>
  <c r="G10"/>
  <c r="C11"/>
  <c r="G13"/>
  <c r="H51" i="22"/>
  <c r="B78" i="21"/>
  <c r="G51" i="22"/>
  <c r="D54"/>
  <c r="B53"/>
  <c r="G52"/>
  <c r="H52"/>
  <c r="A53"/>
  <c r="F53"/>
  <c r="K53"/>
  <c r="I53"/>
  <c r="J53"/>
  <c r="B54"/>
  <c r="D55"/>
  <c r="C15" i="21"/>
  <c r="E78"/>
  <c r="F78"/>
  <c r="I78"/>
  <c r="B55" i="22"/>
  <c r="D56"/>
  <c r="K54"/>
  <c r="I54"/>
  <c r="F54"/>
  <c r="J54"/>
  <c r="A54"/>
  <c r="H53"/>
  <c r="G53"/>
  <c r="G54"/>
  <c r="H54"/>
  <c r="D57"/>
  <c r="B56"/>
  <c r="K55"/>
  <c r="J55"/>
  <c r="A55"/>
  <c r="I55"/>
  <c r="F55"/>
  <c r="H55"/>
  <c r="G55"/>
  <c r="D58"/>
  <c r="B57"/>
  <c r="F56"/>
  <c r="K56"/>
  <c r="J56"/>
  <c r="I56"/>
  <c r="A56"/>
  <c r="G56"/>
  <c r="H56"/>
  <c r="K57"/>
  <c r="A57"/>
  <c r="J57"/>
  <c r="I57"/>
  <c r="F57"/>
  <c r="D59"/>
  <c r="B58"/>
  <c r="K58"/>
  <c r="J58"/>
  <c r="I58"/>
  <c r="A58"/>
  <c r="F58"/>
  <c r="B59"/>
  <c r="D60"/>
  <c r="G57"/>
  <c r="H57"/>
  <c r="G58"/>
  <c r="H58"/>
  <c r="D61"/>
  <c r="B60"/>
  <c r="A59"/>
  <c r="J59"/>
  <c r="I59"/>
  <c r="F59"/>
  <c r="K59"/>
  <c r="K60"/>
  <c r="I60"/>
  <c r="A60"/>
  <c r="J60"/>
  <c r="F60"/>
  <c r="G59"/>
  <c r="H59"/>
  <c r="B61"/>
  <c r="D62"/>
  <c r="I61"/>
  <c r="F61"/>
  <c r="K61"/>
  <c r="J61"/>
  <c r="A61"/>
  <c r="G60"/>
  <c r="H60"/>
  <c r="D63"/>
  <c r="B62"/>
  <c r="B63"/>
  <c r="D64"/>
  <c r="A62"/>
  <c r="I62"/>
  <c r="J62"/>
  <c r="F62"/>
  <c r="K62"/>
  <c r="H61"/>
  <c r="G61"/>
  <c r="B64"/>
  <c r="D65"/>
  <c r="H62"/>
  <c r="G62"/>
  <c r="F63"/>
  <c r="I63"/>
  <c r="K63"/>
  <c r="A63"/>
  <c r="J63"/>
  <c r="D66"/>
  <c r="B65"/>
  <c r="G63"/>
  <c r="H63"/>
  <c r="I64"/>
  <c r="A64"/>
  <c r="J64"/>
  <c r="F64"/>
  <c r="K64"/>
  <c r="G64"/>
  <c r="H64"/>
  <c r="I65"/>
  <c r="J65"/>
  <c r="A65"/>
  <c r="F65"/>
  <c r="K65"/>
  <c r="B66"/>
  <c r="D67"/>
  <c r="D68"/>
  <c r="B67"/>
  <c r="H65"/>
  <c r="G65"/>
  <c r="A66"/>
  <c r="F66"/>
  <c r="J66"/>
  <c r="I66"/>
  <c r="K66"/>
  <c r="K67"/>
  <c r="I67"/>
  <c r="F67"/>
  <c r="A67"/>
  <c r="J67"/>
  <c r="H66"/>
  <c r="G66"/>
  <c r="B68"/>
  <c r="D69"/>
  <c r="K68"/>
  <c r="J68"/>
  <c r="F68"/>
  <c r="A68"/>
  <c r="I68"/>
  <c r="H67"/>
  <c r="G67"/>
  <c r="B69"/>
  <c r="D70"/>
  <c r="F69"/>
  <c r="I69"/>
  <c r="K69"/>
  <c r="J69"/>
  <c r="A69"/>
  <c r="H68"/>
  <c r="G68"/>
  <c r="D71"/>
  <c r="B70"/>
  <c r="B71"/>
  <c r="D72"/>
  <c r="I70"/>
  <c r="K70"/>
  <c r="A70"/>
  <c r="F70"/>
  <c r="J70"/>
  <c r="G69"/>
  <c r="H69"/>
  <c r="D73"/>
  <c r="B72"/>
  <c r="G70"/>
  <c r="H70"/>
  <c r="J71"/>
  <c r="I71"/>
  <c r="A71"/>
  <c r="K71"/>
  <c r="F71"/>
  <c r="H71"/>
  <c r="G71"/>
  <c r="I72"/>
  <c r="J72"/>
  <c r="K72"/>
  <c r="F72"/>
  <c r="A72"/>
  <c r="B73"/>
  <c r="D74"/>
  <c r="B74"/>
  <c r="D75"/>
  <c r="F73"/>
  <c r="A73"/>
  <c r="J73"/>
  <c r="K73"/>
  <c r="I73"/>
  <c r="G72"/>
  <c r="H72"/>
  <c r="G73"/>
  <c r="H73"/>
  <c r="B75"/>
  <c r="D76"/>
  <c r="J74"/>
  <c r="I74"/>
  <c r="A74"/>
  <c r="F74"/>
  <c r="K74"/>
  <c r="G74"/>
  <c r="H74"/>
  <c r="K75"/>
  <c r="I75"/>
  <c r="F75"/>
  <c r="J75"/>
  <c r="A75"/>
  <c r="D77"/>
  <c r="B76"/>
  <c r="G75"/>
  <c r="H75"/>
  <c r="J76"/>
  <c r="I76"/>
  <c r="K76"/>
  <c r="F76"/>
  <c r="A76"/>
  <c r="B77"/>
  <c r="D78"/>
  <c r="G76"/>
  <c r="H76"/>
  <c r="D79"/>
  <c r="B78"/>
  <c r="I77"/>
  <c r="F77"/>
  <c r="J77"/>
  <c r="K77"/>
  <c r="A77"/>
  <c r="D80"/>
  <c r="B79"/>
  <c r="H77"/>
  <c r="G77"/>
  <c r="A78"/>
  <c r="J78"/>
  <c r="K78"/>
  <c r="I78"/>
  <c r="F78"/>
  <c r="K79"/>
  <c r="J79"/>
  <c r="F79"/>
  <c r="I79"/>
  <c r="A79"/>
  <c r="G78"/>
  <c r="H78"/>
  <c r="D81"/>
  <c r="B80"/>
  <c r="D82"/>
  <c r="B81"/>
  <c r="A80"/>
  <c r="F80"/>
  <c r="K80"/>
  <c r="J80"/>
  <c r="I80"/>
  <c r="H79"/>
  <c r="G79"/>
  <c r="H80"/>
  <c r="G80"/>
  <c r="I81"/>
  <c r="A81"/>
  <c r="F81"/>
  <c r="J81"/>
  <c r="K81"/>
  <c r="D83"/>
  <c r="B82"/>
  <c r="K82"/>
  <c r="I82"/>
  <c r="A82"/>
  <c r="F82"/>
  <c r="J82"/>
  <c r="D84"/>
  <c r="B83"/>
  <c r="G81"/>
  <c r="H81"/>
  <c r="F83"/>
  <c r="K83"/>
  <c r="I83"/>
  <c r="A83"/>
  <c r="J83"/>
  <c r="H82"/>
  <c r="G82"/>
  <c r="D85"/>
  <c r="B84"/>
  <c r="D86"/>
  <c r="B85"/>
  <c r="G83"/>
  <c r="H83"/>
  <c r="I84"/>
  <c r="F84"/>
  <c r="A84"/>
  <c r="K84"/>
  <c r="J84"/>
  <c r="G84"/>
  <c r="H84"/>
  <c r="A85"/>
  <c r="F85"/>
  <c r="I85"/>
  <c r="K85"/>
  <c r="J85"/>
  <c r="D87"/>
  <c r="B86"/>
  <c r="F86"/>
  <c r="J86"/>
  <c r="A86"/>
  <c r="I86"/>
  <c r="K86"/>
  <c r="D88"/>
  <c r="B87"/>
  <c r="G85"/>
  <c r="H85"/>
  <c r="J87"/>
  <c r="I87"/>
  <c r="K87"/>
  <c r="A87"/>
  <c r="F87"/>
  <c r="H86"/>
  <c r="G86"/>
  <c r="D89"/>
  <c r="B88"/>
  <c r="D90"/>
  <c r="B89"/>
  <c r="G87"/>
  <c r="H87"/>
  <c r="K88"/>
  <c r="I88"/>
  <c r="A88"/>
  <c r="J88"/>
  <c r="F88"/>
  <c r="H88"/>
  <c r="G88"/>
  <c r="F89"/>
  <c r="K89"/>
  <c r="A89"/>
  <c r="J89"/>
  <c r="I89"/>
  <c r="D91"/>
  <c r="B90"/>
  <c r="J90"/>
  <c r="A90"/>
  <c r="I90"/>
  <c r="F90"/>
  <c r="K90"/>
  <c r="H89"/>
  <c r="G89"/>
  <c r="B91"/>
  <c r="D92"/>
  <c r="J91"/>
  <c r="A91"/>
  <c r="F91"/>
  <c r="I91"/>
  <c r="K91"/>
  <c r="H90"/>
  <c r="G90"/>
  <c r="B92"/>
  <c r="D93"/>
  <c r="A92"/>
  <c r="F92"/>
  <c r="I92"/>
  <c r="J92"/>
  <c r="K92"/>
  <c r="G91"/>
  <c r="H91"/>
  <c r="B93"/>
  <c r="D94"/>
  <c r="K93"/>
  <c r="F93"/>
  <c r="J93"/>
  <c r="I93"/>
  <c r="A93"/>
  <c r="D95"/>
  <c r="B94"/>
  <c r="H92"/>
  <c r="G92"/>
  <c r="J94"/>
  <c r="I94"/>
  <c r="K94"/>
  <c r="F94"/>
  <c r="A94"/>
  <c r="B95"/>
  <c r="D96"/>
  <c r="H93"/>
  <c r="G93"/>
  <c r="D97"/>
  <c r="B96"/>
  <c r="J95"/>
  <c r="I95"/>
  <c r="A95"/>
  <c r="F95"/>
  <c r="K95"/>
  <c r="H94"/>
  <c r="G94"/>
  <c r="I96"/>
  <c r="A96"/>
  <c r="K96"/>
  <c r="F96"/>
  <c r="J96"/>
  <c r="G95"/>
  <c r="H95"/>
  <c r="D98"/>
  <c r="B97"/>
  <c r="B98"/>
  <c r="D99"/>
  <c r="H96"/>
  <c r="G96"/>
  <c r="K97"/>
  <c r="J97"/>
  <c r="A97"/>
  <c r="I97"/>
  <c r="F97"/>
  <c r="B99"/>
  <c r="D100"/>
  <c r="G97"/>
  <c r="H97"/>
  <c r="J98"/>
  <c r="F98"/>
  <c r="I98"/>
  <c r="K98"/>
  <c r="A98"/>
  <c r="D101"/>
  <c r="B101"/>
  <c r="B100"/>
  <c r="H98"/>
  <c r="G98"/>
  <c r="K99"/>
  <c r="F99"/>
  <c r="J99"/>
  <c r="A99"/>
  <c r="I99"/>
  <c r="G99"/>
  <c r="H99"/>
  <c r="F100"/>
  <c r="K100"/>
  <c r="A100"/>
  <c r="J100"/>
  <c r="I100"/>
  <c r="A101"/>
  <c r="I101"/>
  <c r="J101"/>
  <c r="K101"/>
  <c r="F101"/>
  <c r="A1"/>
  <c r="D19" i="21"/>
  <c r="F19"/>
  <c r="G100" i="22"/>
  <c r="H100"/>
  <c r="H101"/>
  <c r="G101"/>
  <c r="G19" i="21"/>
  <c r="E19"/>
  <c r="G1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<sst xmlns="http://schemas.openxmlformats.org/spreadsheetml/2006/main" count="7683" uniqueCount="2746">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</sst>
</file>

<file path=xl/styles.xml><?xml version="1.0" encoding="utf-8"?>
<styleSheet xmlns="http://schemas.openxmlformats.org/spreadsheetml/2006/main">
  <numFmts count="3">
    <numFmt numFmtId="181" formatCode="d/m/yy;@"/>
    <numFmt numFmtId="204" formatCode="dd/mm/yy;@"/>
    <numFmt numFmtId="214" formatCode="dd/mm/yyyy"/>
  </numFmts>
  <fonts count="58">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sz val="8"/>
      <color indexed="81"/>
      <name val="Tahoma"/>
      <family val="2"/>
      <charset val="238"/>
    </font>
    <font>
      <b/>
      <sz val="10"/>
      <color indexed="10"/>
      <name val="Arial"/>
      <family val="2"/>
      <charset val="238"/>
    </font>
    <font>
      <b/>
      <sz val="8"/>
      <color indexed="10"/>
      <name val="Arial"/>
      <family val="2"/>
      <charset val="238"/>
    </font>
    <font>
      <b/>
      <sz val="8"/>
      <color indexed="10"/>
      <name val="Arial"/>
      <family val="2"/>
      <charset val="238"/>
    </font>
    <font>
      <b/>
      <sz val="14"/>
      <name val="Arial"/>
      <family val="2"/>
      <charset val="238"/>
    </font>
    <font>
      <sz val="14"/>
      <name val="Arial"/>
      <family val="2"/>
      <charset val="238"/>
    </font>
    <font>
      <b/>
      <sz val="8"/>
      <color indexed="10"/>
      <name val="Arial"/>
      <family val="2"/>
      <charset val="238"/>
    </font>
    <font>
      <b/>
      <sz val="14"/>
      <color indexed="81"/>
      <name val="Tahoma"/>
      <family val="2"/>
      <charset val="238"/>
    </font>
    <font>
      <b/>
      <sz val="10"/>
      <color indexed="10"/>
      <name val="Arial"/>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b/>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5" fillId="0" borderId="0"/>
    <xf numFmtId="0" fontId="3" fillId="0" borderId="0"/>
    <xf numFmtId="0" fontId="46" fillId="0" borderId="0"/>
    <xf numFmtId="0" fontId="4" fillId="0" borderId="0"/>
    <xf numFmtId="0" fontId="45"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7" fillId="28" borderId="0" xfId="0" applyFont="1" applyFill="1" applyAlignment="1" applyProtection="1">
      <alignment horizontal="center"/>
    </xf>
    <xf numFmtId="4" fontId="3" fillId="24" borderId="0" xfId="0" applyNumberFormat="1" applyFont="1" applyFill="1" applyProtection="1"/>
    <xf numFmtId="14" fontId="47" fillId="28" borderId="0" xfId="0" applyNumberFormat="1" applyFont="1" applyFill="1" applyAlignment="1" applyProtection="1">
      <alignment horizontal="center"/>
    </xf>
    <xf numFmtId="14" fontId="48"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81"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81" fontId="1" fillId="0" borderId="0" xfId="0" applyNumberFormat="1" applyFont="1"/>
    <xf numFmtId="0" fontId="1" fillId="0" borderId="0" xfId="0" applyNumberFormat="1" applyFont="1" applyFill="1"/>
    <xf numFmtId="9" fontId="1" fillId="0" borderId="0" xfId="0" applyNumberFormat="1" applyFont="1" applyFill="1"/>
    <xf numFmtId="181"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5"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204" fontId="22" fillId="33" borderId="10" xfId="0" applyNumberFormat="1" applyFont="1" applyFill="1" applyBorder="1"/>
    <xf numFmtId="204" fontId="1" fillId="0" borderId="0" xfId="0" applyNumberFormat="1" applyFont="1" applyFill="1"/>
    <xf numFmtId="204" fontId="1" fillId="0" borderId="0" xfId="0" applyNumberFormat="1" applyFont="1"/>
    <xf numFmtId="0" fontId="3" fillId="24" borderId="0" xfId="0" applyFont="1" applyFill="1" applyBorder="1" applyAlignment="1" applyProtection="1"/>
    <xf numFmtId="0" fontId="49" fillId="24" borderId="0" xfId="0" applyFont="1" applyFill="1" applyProtection="1"/>
    <xf numFmtId="0" fontId="50" fillId="24" borderId="0" xfId="0" applyFont="1" applyFill="1" applyAlignment="1" applyProtection="1"/>
    <xf numFmtId="3" fontId="51" fillId="24" borderId="0" xfId="0" applyNumberFormat="1" applyFont="1" applyFill="1" applyProtection="1"/>
    <xf numFmtId="3" fontId="52" fillId="24" borderId="0" xfId="0" applyNumberFormat="1" applyFont="1" applyFill="1" applyProtection="1"/>
    <xf numFmtId="3" fontId="51"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9"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53"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204" fontId="25" fillId="29" borderId="0" xfId="0" applyNumberFormat="1" applyFont="1" applyFill="1" applyProtection="1"/>
    <xf numFmtId="204" fontId="0" fillId="29" borderId="0" xfId="0" applyNumberFormat="1" applyFill="1" applyProtection="1"/>
    <xf numFmtId="214" fontId="24" fillId="34" borderId="10" xfId="0" applyNumberFormat="1" applyFont="1" applyFill="1" applyBorder="1" applyAlignment="1" applyProtection="1">
      <alignment horizontal="center" vertical="center"/>
      <protection locked="0"/>
    </xf>
    <xf numFmtId="204" fontId="54" fillId="29" borderId="0" xfId="0" applyNumberFormat="1" applyFont="1" applyFill="1" applyProtection="1"/>
    <xf numFmtId="0" fontId="34" fillId="29" borderId="0" xfId="0" applyFont="1" applyFill="1" applyAlignment="1">
      <alignment horizontal="center" vertical="top" wrapText="1"/>
    </xf>
    <xf numFmtId="0" fontId="55" fillId="29" borderId="0" xfId="0" applyFont="1" applyFill="1" applyAlignment="1">
      <alignment vertical="top"/>
    </xf>
    <xf numFmtId="0" fontId="24" fillId="24" borderId="0" xfId="0" applyFont="1" applyFill="1" applyAlignment="1" applyProtection="1">
      <alignment horizontal="center" wrapText="1"/>
    </xf>
    <xf numFmtId="0" fontId="56" fillId="29" borderId="0" xfId="0" applyFont="1" applyFill="1" applyAlignment="1">
      <alignment vertical="top"/>
    </xf>
    <xf numFmtId="0" fontId="3" fillId="29" borderId="0" xfId="0" applyFont="1" applyFill="1" applyAlignment="1">
      <alignment vertical="top"/>
    </xf>
    <xf numFmtId="0" fontId="57"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50" fillId="35" borderId="18" xfId="0" applyFont="1" applyFill="1" applyBorder="1" applyAlignment="1" applyProtection="1">
      <alignment horizontal="center" vertical="center" wrapText="1"/>
    </xf>
    <xf numFmtId="0" fontId="50" fillId="35" borderId="19" xfId="0" applyFont="1" applyFill="1" applyBorder="1" applyAlignment="1" applyProtection="1">
      <alignment horizontal="center" vertical="center" wrapText="1"/>
    </xf>
    <xf numFmtId="0" fontId="50"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30">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tabSelected="1"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workbookViewId="0">
      <selection activeCell="C11" sqref="C11"/>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42454</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3750</v>
      </c>
      <c r="D11" s="112">
        <f>Spolu!D11</f>
        <v>2694.5</v>
      </c>
      <c r="E11" s="112">
        <f>C11-D11</f>
        <v>1055.5</v>
      </c>
      <c r="K11" s="143">
        <v>42699</v>
      </c>
    </row>
    <row r="12" spans="1:11" ht="14.25">
      <c r="A12" s="132" t="s">
        <v>435</v>
      </c>
      <c r="B12" s="134" t="s">
        <v>350</v>
      </c>
      <c r="C12" s="139"/>
      <c r="D12" s="112">
        <f>Spolu!D12</f>
        <v>1041.5</v>
      </c>
      <c r="E12" s="112">
        <f>C12-D12</f>
        <v>-1041.5</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3750</v>
      </c>
      <c r="D15" s="118">
        <f>SUM(D10:D14)</f>
        <v>3736</v>
      </c>
      <c r="E15" s="118">
        <f>SUM(E10:E14)</f>
        <v>14</v>
      </c>
      <c r="K15" s="140"/>
    </row>
    <row r="16" spans="1:11" ht="14.25">
      <c r="K16" s="140"/>
    </row>
    <row r="17" spans="1:5" ht="69" customHeight="1">
      <c r="A17" s="157" t="s">
        <v>2591</v>
      </c>
      <c r="B17" s="158"/>
      <c r="C17" s="158"/>
      <c r="D17" s="158"/>
      <c r="E17" s="158"/>
    </row>
  </sheetData>
  <sheetCalcPr fullCalcOnLoad="1"/>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opLeftCell="A109" workbookViewId="0">
      <pane ySplit="18" topLeftCell="A128" activePane="bottomLeft" state="frozen"/>
      <selection activeCell="A109" sqref="A109"/>
      <selection pane="bottomLeft" activeCell="G129" sqref="G129"/>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SUMIF(A$127:A$20012,A2,G$127:G$20012)</f>
        <v>2694.5</v>
      </c>
      <c r="H2" s="14">
        <f>SUMIF(A$127:A$20012,A2,H$127:H$20012)</f>
        <v>210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0">D2+1</f>
        <v>219</v>
      </c>
      <c r="F3" s="14">
        <f>IF(B3=B$1,INDEX(Dots!E:E,D3),"")</f>
        <v>2500</v>
      </c>
      <c r="G3" s="14">
        <f>SUMIF(A$127:A$20012,A3,G$127:G$20012)</f>
        <v>1041.5</v>
      </c>
      <c r="H3" s="14">
        <f>SUMIF(A$127:A$20012,A3,H$127:H$20012)</f>
        <v>300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0"/>
        <v>220</v>
      </c>
      <c r="F4" s="14" t="str">
        <f>IF(B4=B$1,INDEX(Dots!E:E,D4),"")</f>
        <v/>
      </c>
      <c r="G4" s="14">
        <f>SUMIF(A$127:A$20012,A4,G$127:G$20012)</f>
        <v>0</v>
      </c>
      <c r="H4" s="14">
        <f>SUMIF(A$127:A$20012,A4,H$127:H$20012)</f>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0"/>
        <v>221</v>
      </c>
      <c r="F5" s="14" t="str">
        <f>IF(B5=B$1,INDEX(Dots!E:E,D5),"")</f>
        <v/>
      </c>
      <c r="G5" s="14">
        <f>SUMIF(A$127:A$20012,A5,G$127:G$20012)</f>
        <v>0</v>
      </c>
      <c r="H5" s="14">
        <f>SUMIF(A$127:A$20012,A5,H$127:H$20012)</f>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0"/>
        <v>222</v>
      </c>
      <c r="F6" s="14" t="str">
        <f>IF(B6=B$1,INDEX(Dots!E:E,D6),"")</f>
        <v/>
      </c>
      <c r="G6" s="14">
        <f>SUMIF(A$127:A$20012,A6,G$127:G$20012)</f>
        <v>0</v>
      </c>
      <c r="H6" s="14">
        <f>SUMIF(A$127:A$20012,A6,H$127:H$20012)</f>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0"/>
        <v>223</v>
      </c>
      <c r="F7" s="14" t="str">
        <f>IF(B7=B$1,INDEX(Dots!E:E,D7),"")</f>
        <v/>
      </c>
      <c r="G7" s="14">
        <f>SUMIF(A$127:A$20012,A7,G$127:G$20012)</f>
        <v>0</v>
      </c>
      <c r="H7" s="14">
        <f>SUMIF(A$127:A$20012,A7,H$127:H$20012)</f>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0"/>
        <v>224</v>
      </c>
      <c r="F8" s="14" t="str">
        <f>IF(B8=B$1,INDEX(Dots!E:E,D8),"")</f>
        <v/>
      </c>
      <c r="G8" s="14">
        <f>SUMIF(A$127:A$20012,A8,G$127:G$20012)</f>
        <v>0</v>
      </c>
      <c r="H8" s="14">
        <f>SUMIF(A$127:A$20012,A8,H$127:H$20012)</f>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0"/>
        <v>225</v>
      </c>
      <c r="F9" s="14" t="str">
        <f>IF(B9=B$1,INDEX(Dots!E:E,D9),"")</f>
        <v/>
      </c>
      <c r="G9" s="14">
        <f>SUMIF(A$127:A$20012,A9,G$127:G$20012)</f>
        <v>0</v>
      </c>
      <c r="H9" s="14">
        <f>SUMIF(A$127:A$20012,A9,H$127:H$20012)</f>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0"/>
        <v>226</v>
      </c>
      <c r="F10" s="14" t="str">
        <f>IF(B10=B$1,INDEX(Dots!E:E,D10),"")</f>
        <v/>
      </c>
      <c r="G10" s="14">
        <f>SUMIF(A$127:A$20012,A10,G$127:G$20012)</f>
        <v>0</v>
      </c>
      <c r="H10" s="14">
        <f>SUMIF(A$127:A$20012,A10,H$127:H$20012)</f>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0"/>
        <v>227</v>
      </c>
      <c r="F11" s="14" t="str">
        <f>IF(B11=B$1,INDEX(Dots!E:E,D11),"")</f>
        <v/>
      </c>
      <c r="G11" s="14">
        <f>SUMIF(A$127:A$20012,A11,G$127:G$20012)</f>
        <v>0</v>
      </c>
      <c r="H11" s="14">
        <f>SUMIF(A$127:A$20012,A11,H$127:H$20012)</f>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0"/>
        <v>228</v>
      </c>
      <c r="F12" s="14" t="str">
        <f>IF(B12=B$1,INDEX(Dots!E:E,D12),"")</f>
        <v/>
      </c>
      <c r="G12" s="14">
        <f>SUMIF(A$127:A$20012,A12,G$127:G$20012)</f>
        <v>0</v>
      </c>
      <c r="H12" s="14">
        <f>SUMIF(A$127:A$20012,A12,H$127:H$20012)</f>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0"/>
        <v>229</v>
      </c>
      <c r="F13" s="14" t="str">
        <f>IF(B13=B$1,INDEX(Dots!E:E,D13),"")</f>
        <v/>
      </c>
      <c r="G13" s="14">
        <f>SUMIF(A$127:A$20012,A13,G$127:G$20012)</f>
        <v>0</v>
      </c>
      <c r="H13" s="14">
        <f>SUMIF(A$127:A$20012,A13,H$127:H$20012)</f>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0"/>
        <v>230</v>
      </c>
      <c r="F14" s="14" t="str">
        <f>IF(B14=B$1,INDEX(Dots!E:E,D14),"")</f>
        <v/>
      </c>
      <c r="G14" s="14">
        <f>SUMIF(A$127:A$20012,A14,G$127:G$20012)</f>
        <v>0</v>
      </c>
      <c r="H14" s="14">
        <f>SUMIF(A$127:A$20012,A14,H$127:H$20012)</f>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0"/>
        <v>231</v>
      </c>
      <c r="F15" s="14" t="str">
        <f>IF(B15=B$1,INDEX(Dots!E:E,D15),"")</f>
        <v/>
      </c>
      <c r="G15" s="14">
        <f>SUMIF(A$127:A$20012,A15,G$127:G$20012)</f>
        <v>0</v>
      </c>
      <c r="H15" s="14">
        <f>SUMIF(A$127:A$20012,A15,H$127:H$20012)</f>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0"/>
        <v>232</v>
      </c>
      <c r="F16" s="14" t="str">
        <f>IF(B16=B$1,INDEX(Dots!E:E,D16),"")</f>
        <v/>
      </c>
      <c r="G16" s="14">
        <f>SUMIF(A$127:A$20012,A16,G$127:G$20012)</f>
        <v>0</v>
      </c>
      <c r="H16" s="14">
        <f>SUMIF(A$127:A$20012,A16,H$127:H$20012)</f>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1">D16+1</f>
        <v>233</v>
      </c>
      <c r="F17" s="14" t="str">
        <f>IF(B17=B$1,INDEX(Dots!E:E,D17),"")</f>
        <v/>
      </c>
      <c r="G17" s="14">
        <f>SUMIF(A$127:A$20012,A17,G$127:G$20012)</f>
        <v>0</v>
      </c>
      <c r="H17" s="14">
        <f>SUMIF(A$127:A$20012,A17,H$127:H$20012)</f>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1"/>
        <v>234</v>
      </c>
      <c r="F18" s="14" t="str">
        <f>IF(B18=B$1,INDEX(Dots!E:E,D18),"")</f>
        <v/>
      </c>
      <c r="G18" s="14">
        <f>SUMIF(A$127:A$20012,A18,G$127:G$20012)</f>
        <v>0</v>
      </c>
      <c r="H18" s="14">
        <f>SUMIF(A$127:A$20012,A18,H$127:H$20012)</f>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1"/>
        <v>235</v>
      </c>
      <c r="F19" s="14" t="str">
        <f>IF(B19=B$1,INDEX(Dots!E:E,D19),"")</f>
        <v/>
      </c>
      <c r="G19" s="14">
        <f>SUMIF(A$127:A$20012,A19,G$127:G$20012)</f>
        <v>0</v>
      </c>
      <c r="H19" s="14">
        <f>SUMIF(A$127:A$20012,A19,H$127:H$20012)</f>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1"/>
        <v>236</v>
      </c>
      <c r="F20" s="14" t="str">
        <f>IF(B20=B$1,INDEX(Dots!E:E,D20),"")</f>
        <v/>
      </c>
      <c r="G20" s="14">
        <f>SUMIF(A$127:A$20012,A20,G$127:G$20012)</f>
        <v>0</v>
      </c>
      <c r="H20" s="14">
        <f>SUMIF(A$127:A$20012,A20,H$127:H$20012)</f>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1"/>
        <v>237</v>
      </c>
      <c r="F21" s="14" t="str">
        <f>IF(B21=B$1,INDEX(Dots!E:E,D21),"")</f>
        <v/>
      </c>
      <c r="G21" s="14">
        <f>SUMIF(A$127:A$20012,A21,G$127:G$20012)</f>
        <v>0</v>
      </c>
      <c r="H21" s="14">
        <f>SUMIF(A$127:A$20012,A21,H$127:H$20012)</f>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1"/>
        <v>238</v>
      </c>
      <c r="F22" s="14" t="str">
        <f>IF(B22=B$1,INDEX(Dots!E:E,D22),"")</f>
        <v/>
      </c>
      <c r="G22" s="14">
        <f>SUMIF(A$127:A$20012,A22,G$127:G$20012)</f>
        <v>0</v>
      </c>
      <c r="H22" s="14">
        <f>SUMIF(A$127:A$20012,A22,H$127:H$20012)</f>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1"/>
        <v>239</v>
      </c>
      <c r="F23" s="14" t="str">
        <f>IF(B23=B$1,INDEX(Dots!E:E,D23),"")</f>
        <v/>
      </c>
      <c r="G23" s="14">
        <f>SUMIF(A$127:A$20012,A23,G$127:G$20012)</f>
        <v>0</v>
      </c>
      <c r="H23" s="14">
        <f>SUMIF(A$127:A$20012,A23,H$127:H$20012)</f>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1"/>
        <v>240</v>
      </c>
      <c r="F24" s="14" t="str">
        <f>IF(B24=B$1,INDEX(Dots!E:E,D24),"")</f>
        <v/>
      </c>
      <c r="G24" s="14">
        <f>SUMIF(A$127:A$20012,A24,G$127:G$20012)</f>
        <v>0</v>
      </c>
      <c r="H24" s="14">
        <f>SUMIF(A$127:A$20012,A24,H$127:H$20012)</f>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1"/>
        <v>241</v>
      </c>
      <c r="F25" s="14" t="str">
        <f>IF(B25=B$1,INDEX(Dots!E:E,D25),"")</f>
        <v/>
      </c>
      <c r="G25" s="14">
        <f>SUMIF(A$127:A$20012,A25,G$127:G$20012)</f>
        <v>0</v>
      </c>
      <c r="H25" s="14">
        <f>SUMIF(A$127:A$20012,A25,H$127:H$20012)</f>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1"/>
        <v>242</v>
      </c>
      <c r="F26" s="14" t="str">
        <f>IF(B26=B$1,INDEX(Dots!E:E,D26),"")</f>
        <v/>
      </c>
      <c r="G26" s="14">
        <f>SUMIF(A$127:A$20012,A26,G$127:G$20012)</f>
        <v>0</v>
      </c>
      <c r="H26" s="14">
        <f>SUMIF(A$127:A$20012,A26,H$127:H$20012)</f>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1"/>
        <v>243</v>
      </c>
      <c r="F27" s="14" t="str">
        <f>IF(B27=B$1,INDEX(Dots!E:E,D27),"")</f>
        <v/>
      </c>
      <c r="G27" s="14">
        <f>SUMIF(A$127:A$20012,A27,G$127:G$20012)</f>
        <v>0</v>
      </c>
      <c r="H27" s="14">
        <f>SUMIF(A$127:A$20012,A27,H$127:H$20012)</f>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1"/>
        <v>244</v>
      </c>
      <c r="F28" s="14" t="str">
        <f>IF(B28=B$1,INDEX(Dots!E:E,D28),"")</f>
        <v/>
      </c>
      <c r="G28" s="14">
        <f>SUMIF(A$127:A$20012,A28,G$127:G$20012)</f>
        <v>0</v>
      </c>
      <c r="H28" s="14">
        <f>SUMIF(A$127:A$20012,A28,H$127:H$20012)</f>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1"/>
        <v>245</v>
      </c>
      <c r="F29" s="14" t="str">
        <f>IF(B29=B$1,INDEX(Dots!E:E,D29),"")</f>
        <v/>
      </c>
      <c r="G29" s="14">
        <f>SUMIF(A$127:A$20012,A29,G$127:G$20012)</f>
        <v>0</v>
      </c>
      <c r="H29" s="14">
        <f>SUMIF(A$127:A$20012,A29,H$127:H$20012)</f>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1"/>
        <v>246</v>
      </c>
      <c r="F30" s="14" t="str">
        <f>IF(B30=B$1,INDEX(Dots!E:E,D30),"")</f>
        <v/>
      </c>
      <c r="G30" s="14">
        <f>SUMIF(A$127:A$20012,A30,G$127:G$20012)</f>
        <v>0</v>
      </c>
      <c r="H30" s="14">
        <f>SUMIF(A$127:A$20012,A30,H$127:H$20012)</f>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1"/>
        <v>247</v>
      </c>
      <c r="F31" s="14" t="str">
        <f>IF(B31=B$1,INDEX(Dots!E:E,D31),"")</f>
        <v/>
      </c>
      <c r="G31" s="14">
        <f>SUMIF(A$127:A$20012,A31,G$127:G$20012)</f>
        <v>0</v>
      </c>
      <c r="H31" s="14">
        <f>SUMIF(A$127:A$20012,A31,H$127:H$20012)</f>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1"/>
        <v>248</v>
      </c>
      <c r="F32" s="14" t="str">
        <f>IF(B32=B$1,INDEX(Dots!E:E,D32),"")</f>
        <v/>
      </c>
      <c r="G32" s="14">
        <f>SUMIF(A$127:A$20012,A32,G$127:G$20012)</f>
        <v>0</v>
      </c>
      <c r="H32" s="14">
        <f>SUMIF(A$127:A$20012,A32,H$127:H$20012)</f>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1"/>
        <v>249</v>
      </c>
      <c r="F33" s="14" t="str">
        <f>IF(B33=B$1,INDEX(Dots!E:E,D33),"")</f>
        <v/>
      </c>
      <c r="G33" s="14">
        <f>SUMIF(A$127:A$20012,A33,G$127:G$20012)</f>
        <v>0</v>
      </c>
      <c r="H33" s="14">
        <f>SUMIF(A$127:A$20012,A33,H$127:H$20012)</f>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1"/>
        <v>250</v>
      </c>
      <c r="F34" s="14" t="str">
        <f>IF(B34=B$1,INDEX(Dots!E:E,D34),"")</f>
        <v/>
      </c>
      <c r="G34" s="14">
        <f>SUMIF(A$127:A$20012,A34,G$127:G$20012)</f>
        <v>0</v>
      </c>
      <c r="H34" s="14">
        <f>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1"/>
        <v>251</v>
      </c>
      <c r="F35" s="14" t="str">
        <f>IF(B35=B$1,INDEX(Dots!E:E,D35),"")</f>
        <v/>
      </c>
      <c r="G35" s="14">
        <f>SUMIF(A$127:A$20012,A35,G$127:G$20012)</f>
        <v>0</v>
      </c>
      <c r="H35" s="14">
        <f>SUMIF(A$127:A$20012,A35,H$127:H$20012)</f>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1"/>
        <v>252</v>
      </c>
      <c r="F36" s="14" t="str">
        <f>IF(B36=B$1,INDEX(Dots!E:E,D36),"")</f>
        <v/>
      </c>
      <c r="G36" s="14">
        <f>SUMIF(A$127:A$20012,A36,G$127:G$20012)</f>
        <v>0</v>
      </c>
      <c r="H36" s="14">
        <f>SUMIF(A$127:A$20012,A36,H$127:H$20012)</f>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1"/>
        <v>253</v>
      </c>
      <c r="F37" s="14" t="str">
        <f>IF(B37=B$1,INDEX(Dots!E:E,D37),"")</f>
        <v/>
      </c>
      <c r="G37" s="14">
        <f>SUMIF(A$127:A$20012,A37,G$127:G$20012)</f>
        <v>0</v>
      </c>
      <c r="H37" s="14">
        <f>SUMIF(A$127:A$20012,A37,H$127:H$20012)</f>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1"/>
        <v>254</v>
      </c>
      <c r="F38" s="14" t="str">
        <f>IF(B38=B$1,INDEX(Dots!E:E,D38),"")</f>
        <v/>
      </c>
      <c r="G38" s="14">
        <f>SUMIF(A$127:A$20012,A38,G$127:G$20012)</f>
        <v>0</v>
      </c>
      <c r="H38" s="14">
        <f>SUMIF(A$127:A$20012,A38,H$127:H$20012)</f>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1"/>
        <v>255</v>
      </c>
      <c r="F39" s="14" t="str">
        <f>IF(B39=B$1,INDEX(Dots!E:E,D39),"")</f>
        <v/>
      </c>
      <c r="G39" s="14">
        <f>SUMIF(A$127:A$20012,A39,G$127:G$20012)</f>
        <v>0</v>
      </c>
      <c r="H39" s="14">
        <f>SUMIF(A$127:A$20012,A39,H$127:H$20012)</f>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1"/>
        <v>256</v>
      </c>
      <c r="F40" s="14" t="str">
        <f>IF(B40=B$1,INDEX(Dots!E:E,D40),"")</f>
        <v/>
      </c>
      <c r="G40" s="14">
        <f>SUMIF(A$127:A$20012,A40,G$127:G$20012)</f>
        <v>0</v>
      </c>
      <c r="H40" s="14">
        <f>SUMIF(A$127:A$20012,A40,H$127:H$20012)</f>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1"/>
        <v>257</v>
      </c>
      <c r="F41" s="14" t="str">
        <f>IF(B41=B$1,INDEX(Dots!E:E,D41),"")</f>
        <v/>
      </c>
      <c r="G41" s="14">
        <f>SUMIF(A$127:A$20012,A41,G$127:G$20012)</f>
        <v>0</v>
      </c>
      <c r="H41" s="14">
        <f>SUMIF(A$127:A$20012,A41,H$127:H$20012)</f>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1"/>
        <v>258</v>
      </c>
      <c r="F42" s="14" t="str">
        <f>IF(B42=B$1,INDEX(Dots!E:E,D42),"")</f>
        <v/>
      </c>
      <c r="G42" s="14">
        <f>SUMIF(A$127:A$20012,A42,G$127:G$20012)</f>
        <v>0</v>
      </c>
      <c r="H42" s="14">
        <f>SUMIF(A$127:A$20012,A42,H$127:H$20012)</f>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1"/>
        <v>259</v>
      </c>
      <c r="F43" s="14" t="str">
        <f>IF(B43=B$1,INDEX(Dots!E:E,D43),"")</f>
        <v/>
      </c>
      <c r="G43" s="14">
        <f>SUMIF(A$127:A$20012,A43,G$127:G$20012)</f>
        <v>0</v>
      </c>
      <c r="H43" s="14">
        <f>SUMIF(A$127:A$20012,A43,H$127:H$20012)</f>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1"/>
        <v>260</v>
      </c>
      <c r="F44" s="14" t="str">
        <f>IF(B44=B$1,INDEX(Dots!E:E,D44),"")</f>
        <v/>
      </c>
      <c r="G44" s="14">
        <f>SUMIF(A$127:A$20012,A44,G$127:G$20012)</f>
        <v>0</v>
      </c>
      <c r="H44" s="14">
        <f>SUMIF(A$127:A$20012,A44,H$127:H$20012)</f>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1"/>
        <v>261</v>
      </c>
      <c r="F45" s="14" t="str">
        <f>IF(B45=B$1,INDEX(Dots!E:E,D45),"")</f>
        <v/>
      </c>
      <c r="G45" s="14">
        <f>SUMIF(A$127:A$20012,A45,G$127:G$20012)</f>
        <v>0</v>
      </c>
      <c r="H45" s="14">
        <f>SUMIF(A$127:A$20012,A45,H$127:H$20012)</f>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1"/>
        <v>262</v>
      </c>
      <c r="F46" s="14" t="str">
        <f>IF(B46=B$1,INDEX(Dots!E:E,D46),"")</f>
        <v/>
      </c>
      <c r="G46" s="14">
        <f>SUMIF(A$127:A$20012,A46,G$127:G$20012)</f>
        <v>0</v>
      </c>
      <c r="H46" s="14">
        <f>SUMIF(A$127:A$20012,A46,H$127:H$20012)</f>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1"/>
        <v>263</v>
      </c>
      <c r="F47" s="14" t="str">
        <f>IF(B47=B$1,INDEX(Dots!E:E,D47),"")</f>
        <v/>
      </c>
      <c r="G47" s="14">
        <f>SUMIF(A$127:A$20012,A47,G$127:G$20012)</f>
        <v>0</v>
      </c>
      <c r="H47" s="14">
        <f>SUMIF(A$127:A$20012,A47,H$127:H$20012)</f>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1"/>
        <v>264</v>
      </c>
      <c r="F48" s="14" t="str">
        <f>IF(B48=B$1,INDEX(Dots!E:E,D48),"")</f>
        <v/>
      </c>
      <c r="G48" s="14">
        <f>SUMIF(A$127:A$20012,A48,G$127:G$20012)</f>
        <v>0</v>
      </c>
      <c r="H48" s="14">
        <f>SUMIF(A$127:A$20012,A48,H$127:H$20012)</f>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1"/>
        <v>265</v>
      </c>
      <c r="F49" s="14" t="str">
        <f>IF(B49=B$1,INDEX(Dots!E:E,D49),"")</f>
        <v/>
      </c>
      <c r="G49" s="14">
        <f>SUMIF(A$127:A$20012,A49,G$127:G$20012)</f>
        <v>0</v>
      </c>
      <c r="H49" s="14">
        <f>SUMIF(A$127:A$20012,A49,H$127:H$20012)</f>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1"/>
        <v>266</v>
      </c>
      <c r="F50" s="14" t="str">
        <f>IF(B50=B$1,INDEX(Dots!E:E,D50),"")</f>
        <v/>
      </c>
      <c r="G50" s="14">
        <f>SUMIF(A$127:A$20012,A50,G$127:G$20012)</f>
        <v>0</v>
      </c>
      <c r="H50" s="14">
        <f>SUMIF(A$127:A$20012,A50,H$127:H$20012)</f>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1"/>
        <v>267</v>
      </c>
      <c r="F51" s="14" t="str">
        <f>IF(B51=B$1,INDEX(Dots!E:E,D51),"")</f>
        <v/>
      </c>
      <c r="G51" s="14">
        <f>SUMIF(A$127:A$20012,A51,G$127:G$20012)</f>
        <v>0</v>
      </c>
      <c r="H51" s="14">
        <f>SUMIF(A$127:A$20012,A51,H$127:H$20012)</f>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1"/>
        <v>268</v>
      </c>
      <c r="F52" s="14" t="str">
        <f>IF(B52=B$1,INDEX(Dots!E:E,D52),"")</f>
        <v/>
      </c>
      <c r="G52" s="14">
        <f>SUMIF(A$127:A$20012,A52,G$127:G$20012)</f>
        <v>0</v>
      </c>
      <c r="H52" s="14">
        <f>SUMIF(A$127:A$20012,A52,H$127:H$20012)</f>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1"/>
        <v>269</v>
      </c>
      <c r="F53" s="14" t="str">
        <f>IF(B53=B$1,INDEX(Dots!E:E,D53),"")</f>
        <v/>
      </c>
      <c r="G53" s="14">
        <f>SUMIF(A$127:A$20012,A53,G$127:G$20012)</f>
        <v>0</v>
      </c>
      <c r="H53" s="14">
        <f>SUMIF(A$127:A$20012,A53,H$127:H$20012)</f>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1"/>
        <v>270</v>
      </c>
      <c r="F54" s="14" t="str">
        <f>IF(B54=B$1,INDEX(Dots!E:E,D54),"")</f>
        <v/>
      </c>
      <c r="G54" s="14">
        <f>SUMIF(A$127:A$20012,A54,G$127:G$20012)</f>
        <v>0</v>
      </c>
      <c r="H54" s="14">
        <f>SUMIF(A$127:A$20012,A54,H$127:H$20012)</f>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1"/>
        <v>271</v>
      </c>
      <c r="F55" s="14" t="str">
        <f>IF(B55=B$1,INDEX(Dots!E:E,D55),"")</f>
        <v/>
      </c>
      <c r="G55" s="14">
        <f>SUMIF(A$127:A$20012,A55,G$127:G$20012)</f>
        <v>0</v>
      </c>
      <c r="H55" s="14">
        <f>SUMIF(A$127:A$20012,A55,H$127:H$20012)</f>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1"/>
        <v>272</v>
      </c>
      <c r="F56" s="14" t="str">
        <f>IF(B56=B$1,INDEX(Dots!E:E,D56),"")</f>
        <v/>
      </c>
      <c r="G56" s="14">
        <f>SUMIF(A$127:A$20012,A56,G$127:G$20012)</f>
        <v>0</v>
      </c>
      <c r="H56" s="14">
        <f>SUMIF(A$127:A$20012,A56,H$127:H$20012)</f>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1"/>
        <v>273</v>
      </c>
      <c r="F57" s="14" t="str">
        <f>IF(B57=B$1,INDEX(Dots!E:E,D57),"")</f>
        <v/>
      </c>
      <c r="G57" s="14">
        <f>SUMIF(A$127:A$20012,A57,G$127:G$20012)</f>
        <v>0</v>
      </c>
      <c r="H57" s="14">
        <f>SUMIF(A$127:A$20012,A57,H$127:H$20012)</f>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1"/>
        <v>274</v>
      </c>
      <c r="F58" s="14" t="str">
        <f>IF(B58=B$1,INDEX(Dots!E:E,D58),"")</f>
        <v/>
      </c>
      <c r="G58" s="14">
        <f>SUMIF(A$127:A$20012,A58,G$127:G$20012)</f>
        <v>0</v>
      </c>
      <c r="H58" s="14">
        <f>SUMIF(A$127:A$20012,A58,H$127:H$20012)</f>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1"/>
        <v>275</v>
      </c>
      <c r="F59" s="14" t="str">
        <f>IF(B59=B$1,INDEX(Dots!E:E,D59),"")</f>
        <v/>
      </c>
      <c r="G59" s="14">
        <f>SUMIF(A$127:A$20012,A59,G$127:G$20012)</f>
        <v>0</v>
      </c>
      <c r="H59" s="14">
        <f>SUMIF(A$127:A$20012,A59,H$127:H$20012)</f>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1"/>
        <v>276</v>
      </c>
      <c r="F60" s="14" t="str">
        <f>IF(B60=B$1,INDEX(Dots!E:E,D60),"")</f>
        <v/>
      </c>
      <c r="G60" s="14">
        <f>SUMIF(A$127:A$20012,A60,G$127:G$20012)</f>
        <v>0</v>
      </c>
      <c r="H60" s="14">
        <f>SUMIF(A$127:A$20012,A60,H$127:H$20012)</f>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1"/>
        <v>277</v>
      </c>
      <c r="F61" s="14" t="str">
        <f>IF(B61=B$1,INDEX(Dots!E:E,D61),"")</f>
        <v/>
      </c>
      <c r="G61" s="14">
        <f>SUMIF(A$127:A$20012,A61,G$127:G$20012)</f>
        <v>0</v>
      </c>
      <c r="H61" s="14">
        <f>SUMIF(A$127:A$20012,A61,H$127:H$20012)</f>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1"/>
        <v>278</v>
      </c>
      <c r="F62" s="14" t="str">
        <f>IF(B62=B$1,INDEX(Dots!E:E,D62),"")</f>
        <v/>
      </c>
      <c r="G62" s="14">
        <f>SUMIF(A$127:A$20012,A62,G$127:G$20012)</f>
        <v>0</v>
      </c>
      <c r="H62" s="14">
        <f>SUMIF(A$127:A$20012,A62,H$127:H$20012)</f>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1"/>
        <v>279</v>
      </c>
      <c r="F63" s="14" t="str">
        <f>IF(B63=B$1,INDEX(Dots!E:E,D63),"")</f>
        <v/>
      </c>
      <c r="G63" s="14">
        <f>SUMIF(A$127:A$20012,A63,G$127:G$20012)</f>
        <v>0</v>
      </c>
      <c r="H63" s="14">
        <f>SUMIF(A$127:A$20012,A63,H$127:H$20012)</f>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1"/>
        <v>280</v>
      </c>
      <c r="F64" s="14" t="str">
        <f>IF(B64=B$1,INDEX(Dots!E:E,D64),"")</f>
        <v/>
      </c>
      <c r="G64" s="14">
        <f>SUMIF(A$127:A$20012,A64,G$127:G$20012)</f>
        <v>0</v>
      </c>
      <c r="H64" s="14">
        <f>SUMIF(A$127:A$20012,A64,H$127:H$20012)</f>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1"/>
        <v>281</v>
      </c>
      <c r="F65" s="14" t="str">
        <f>IF(B65=B$1,INDEX(Dots!E:E,D65),"")</f>
        <v/>
      </c>
      <c r="G65" s="14">
        <f>SUMIF(A$127:A$20012,A65,G$127:G$20012)</f>
        <v>0</v>
      </c>
      <c r="H65" s="14">
        <f>SUMIF(A$127:A$20012,A65,H$127:H$20012)</f>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1"/>
        <v>282</v>
      </c>
      <c r="F66" s="14" t="str">
        <f>IF(B66=B$1,INDEX(Dots!E:E,D66),"")</f>
        <v/>
      </c>
      <c r="G66" s="14">
        <f>SUMIF(A$127:A$20012,A66,G$127:G$20012)</f>
        <v>0</v>
      </c>
      <c r="H66" s="14">
        <f>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1"/>
        <v>283</v>
      </c>
      <c r="F67" s="14" t="str">
        <f>IF(B67=B$1,INDEX(Dots!E:E,D67),"")</f>
        <v/>
      </c>
      <c r="G67" s="14">
        <f>SUMIF(A$127:A$20012,A67,G$127:G$20012)</f>
        <v>0</v>
      </c>
      <c r="H67" s="14">
        <f>SUMIF(A$127:A$20012,A67,H$127:H$20012)</f>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1"/>
        <v>284</v>
      </c>
      <c r="F68" s="14" t="str">
        <f>IF(B68=B$1,INDEX(Dots!E:E,D68),"")</f>
        <v/>
      </c>
      <c r="G68" s="14">
        <f>SUMIF(A$127:A$20012,A68,G$127:G$20012)</f>
        <v>0</v>
      </c>
      <c r="H68" s="14">
        <f>SUMIF(A$127:A$20012,A68,H$127:H$20012)</f>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1"/>
        <v>285</v>
      </c>
      <c r="F69" s="14" t="str">
        <f>IF(B69=B$1,INDEX(Dots!E:E,D69),"")</f>
        <v/>
      </c>
      <c r="G69" s="14">
        <f>SUMIF(A$127:A$20012,A69,G$127:G$20012)</f>
        <v>0</v>
      </c>
      <c r="H69" s="14">
        <f>SUMIF(A$127:A$20012,A69,H$127:H$20012)</f>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1"/>
        <v>286</v>
      </c>
      <c r="F70" s="14" t="str">
        <f>IF(B70=B$1,INDEX(Dots!E:E,D70),"")</f>
        <v/>
      </c>
      <c r="G70" s="14">
        <f>SUMIF(A$127:A$20012,A70,G$127:G$20012)</f>
        <v>0</v>
      </c>
      <c r="H70" s="14">
        <f>SUMIF(A$127:A$20012,A70,H$127:H$20012)</f>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1"/>
        <v>287</v>
      </c>
      <c r="F71" s="14" t="str">
        <f>IF(B71=B$1,INDEX(Dots!E:E,D71),"")</f>
        <v/>
      </c>
      <c r="G71" s="14">
        <f>SUMIF(A$127:A$20012,A71,G$127:G$20012)</f>
        <v>0</v>
      </c>
      <c r="H71" s="14">
        <f>SUMIF(A$127:A$20012,A71,H$127:H$20012)</f>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1"/>
        <v>288</v>
      </c>
      <c r="F72" s="14" t="str">
        <f>IF(B72=B$1,INDEX(Dots!E:E,D72),"")</f>
        <v/>
      </c>
      <c r="G72" s="14">
        <f>SUMIF(A$127:A$20012,A72,G$127:G$20012)</f>
        <v>0</v>
      </c>
      <c r="H72" s="14">
        <f>SUMIF(A$127:A$20012,A72,H$127:H$20012)</f>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1"/>
        <v>289</v>
      </c>
      <c r="F73" s="14" t="str">
        <f>IF(B73=B$1,INDEX(Dots!E:E,D73),"")</f>
        <v/>
      </c>
      <c r="G73" s="14">
        <f>SUMIF(A$127:A$20012,A73,G$127:G$20012)</f>
        <v>0</v>
      </c>
      <c r="H73" s="14">
        <f>SUMIF(A$127:A$20012,A73,H$127:H$20012)</f>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1"/>
        <v>290</v>
      </c>
      <c r="F74" s="14" t="str">
        <f>IF(B74=B$1,INDEX(Dots!E:E,D74),"")</f>
        <v/>
      </c>
      <c r="G74" s="14">
        <f>SUMIF(A$127:A$20012,A74,G$127:G$20012)</f>
        <v>0</v>
      </c>
      <c r="H74" s="14">
        <f>SUMIF(A$127:A$20012,A74,H$127:H$20012)</f>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1"/>
        <v>291</v>
      </c>
      <c r="F75" s="14" t="str">
        <f>IF(B75=B$1,INDEX(Dots!E:E,D75),"")</f>
        <v/>
      </c>
      <c r="G75" s="14">
        <f>SUMIF(A$127:A$20012,A75,G$127:G$20012)</f>
        <v>0</v>
      </c>
      <c r="H75" s="14">
        <f>SUMIF(A$127:A$20012,A75,H$127:H$20012)</f>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1"/>
        <v>292</v>
      </c>
      <c r="F76" s="14" t="str">
        <f>IF(B76=B$1,INDEX(Dots!E:E,D76),"")</f>
        <v/>
      </c>
      <c r="G76" s="14">
        <f>SUMIF(A$127:A$20012,A76,G$127:G$20012)</f>
        <v>0</v>
      </c>
      <c r="H76" s="14">
        <f>SUMIF(A$127:A$20012,A76,H$127:H$20012)</f>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1"/>
        <v>293</v>
      </c>
      <c r="F77" s="14" t="str">
        <f>IF(B77=B$1,INDEX(Dots!E:E,D77),"")</f>
        <v/>
      </c>
      <c r="G77" s="14">
        <f>SUMIF(A$127:A$20012,A77,G$127:G$20012)</f>
        <v>0</v>
      </c>
      <c r="H77" s="14">
        <f>SUMIF(A$127:A$20012,A77,H$127:H$20012)</f>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1"/>
        <v>294</v>
      </c>
      <c r="F78" s="14" t="str">
        <f>IF(B78=B$1,INDEX(Dots!E:E,D78),"")</f>
        <v/>
      </c>
      <c r="G78" s="14">
        <f>SUMIF(A$127:A$20012,A78,G$127:G$20012)</f>
        <v>0</v>
      </c>
      <c r="H78" s="14">
        <f>SUMIF(A$127:A$20012,A78,H$127:H$20012)</f>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1"/>
        <v>295</v>
      </c>
      <c r="F79" s="14" t="str">
        <f>IF(B79=B$1,INDEX(Dots!E:E,D79),"")</f>
        <v/>
      </c>
      <c r="G79" s="14">
        <f>SUMIF(A$127:A$20012,A79,G$127:G$20012)</f>
        <v>0</v>
      </c>
      <c r="H79" s="14">
        <f>SUMIF(A$127:A$20012,A79,H$127:H$20012)</f>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1"/>
        <v>296</v>
      </c>
      <c r="F80" s="14" t="str">
        <f>IF(B80=B$1,INDEX(Dots!E:E,D80),"")</f>
        <v/>
      </c>
      <c r="G80" s="14">
        <f>SUMIF(A$127:A$20012,A80,G$127:G$20012)</f>
        <v>0</v>
      </c>
      <c r="H80" s="14">
        <f>SUMIF(A$127:A$20012,A80,H$127:H$20012)</f>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2">D80+1</f>
        <v>297</v>
      </c>
      <c r="F81" s="14" t="str">
        <f>IF(B81=B$1,INDEX(Dots!E:E,D81),"")</f>
        <v/>
      </c>
      <c r="G81" s="14">
        <f>SUMIF(A$127:A$20012,A81,G$127:G$20012)</f>
        <v>0</v>
      </c>
      <c r="H81" s="14">
        <f>SUMIF(A$127:A$20012,A81,H$127:H$20012)</f>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2"/>
        <v>298</v>
      </c>
      <c r="F82" s="14" t="str">
        <f>IF(B82=B$1,INDEX(Dots!E:E,D82),"")</f>
        <v/>
      </c>
      <c r="G82" s="14">
        <f>SUMIF(A$127:A$20012,A82,G$127:G$20012)</f>
        <v>0</v>
      </c>
      <c r="H82" s="14">
        <f>SUMIF(A$127:A$20012,A82,H$127:H$20012)</f>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2"/>
        <v>299</v>
      </c>
      <c r="F83" s="14" t="str">
        <f>IF(B83=B$1,INDEX(Dots!E:E,D83),"")</f>
        <v/>
      </c>
      <c r="G83" s="14">
        <f>SUMIF(A$127:A$20012,A83,G$127:G$20012)</f>
        <v>0</v>
      </c>
      <c r="H83" s="14">
        <f>SUMIF(A$127:A$20012,A83,H$127:H$20012)</f>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2"/>
        <v>300</v>
      </c>
      <c r="F84" s="14" t="str">
        <f>IF(B84=B$1,INDEX(Dots!E:E,D84),"")</f>
        <v/>
      </c>
      <c r="G84" s="14">
        <f>SUMIF(A$127:A$20012,A84,G$127:G$20012)</f>
        <v>0</v>
      </c>
      <c r="H84" s="14">
        <f>SUMIF(A$127:A$20012,A84,H$127:H$20012)</f>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2"/>
        <v>301</v>
      </c>
      <c r="F85" s="14" t="str">
        <f>IF(B85=B$1,INDEX(Dots!E:E,D85),"")</f>
        <v/>
      </c>
      <c r="G85" s="14">
        <f>SUMIF(A$127:A$20012,A85,G$127:G$20012)</f>
        <v>0</v>
      </c>
      <c r="H85" s="14">
        <f>SUMIF(A$127:A$20012,A85,H$127:H$20012)</f>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2"/>
        <v>302</v>
      </c>
      <c r="F86" s="14" t="str">
        <f>IF(B86=B$1,INDEX(Dots!E:E,D86),"")</f>
        <v/>
      </c>
      <c r="G86" s="14">
        <f>SUMIF(A$127:A$20012,A86,G$127:G$20012)</f>
        <v>0</v>
      </c>
      <c r="H86" s="14">
        <f>SUMIF(A$127:A$20012,A86,H$127:H$20012)</f>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2"/>
        <v>303</v>
      </c>
      <c r="F87" s="14" t="str">
        <f>IF(B87=B$1,INDEX(Dots!E:E,D87),"")</f>
        <v/>
      </c>
      <c r="G87" s="14">
        <f>SUMIF(A$127:A$20012,A87,G$127:G$20012)</f>
        <v>0</v>
      </c>
      <c r="H87" s="14">
        <f>SUMIF(A$127:A$20012,A87,H$127:H$20012)</f>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2"/>
        <v>304</v>
      </c>
      <c r="F88" s="14" t="str">
        <f>IF(B88=B$1,INDEX(Dots!E:E,D88),"")</f>
        <v/>
      </c>
      <c r="G88" s="14">
        <f>SUMIF(A$127:A$20012,A88,G$127:G$20012)</f>
        <v>0</v>
      </c>
      <c r="H88" s="14">
        <f>SUMIF(A$127:A$20012,A88,H$127:H$20012)</f>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2"/>
        <v>305</v>
      </c>
      <c r="F89" s="14" t="str">
        <f>IF(B89=B$1,INDEX(Dots!E:E,D89),"")</f>
        <v/>
      </c>
      <c r="G89" s="14">
        <f>SUMIF(A$127:A$20012,A89,G$127:G$20012)</f>
        <v>0</v>
      </c>
      <c r="H89" s="14">
        <f>SUMIF(A$127:A$20012,A89,H$127:H$20012)</f>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2"/>
        <v>306</v>
      </c>
      <c r="F90" s="14" t="str">
        <f>IF(B90=B$1,INDEX(Dots!E:E,D90),"")</f>
        <v/>
      </c>
      <c r="G90" s="14">
        <f>SUMIF(A$127:A$20012,A90,G$127:G$20012)</f>
        <v>0</v>
      </c>
      <c r="H90" s="14">
        <f>SUMIF(A$127:A$20012,A90,H$127:H$20012)</f>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2"/>
        <v>307</v>
      </c>
      <c r="F91" s="14" t="str">
        <f>IF(B91=B$1,INDEX(Dots!E:E,D91),"")</f>
        <v/>
      </c>
      <c r="G91" s="14">
        <f>SUMIF(A$127:A$20012,A91,G$127:G$20012)</f>
        <v>0</v>
      </c>
      <c r="H91" s="14">
        <f>SUMIF(A$127:A$20012,A91,H$127:H$20012)</f>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2"/>
        <v>308</v>
      </c>
      <c r="F92" s="14" t="str">
        <f>IF(B92=B$1,INDEX(Dots!E:E,D92),"")</f>
        <v/>
      </c>
      <c r="G92" s="14">
        <f>SUMIF(A$127:A$20012,A92,G$127:G$20012)</f>
        <v>0</v>
      </c>
      <c r="H92" s="14">
        <f>SUMIF(A$127:A$20012,A92,H$127:H$20012)</f>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2"/>
        <v>309</v>
      </c>
      <c r="F93" s="14" t="str">
        <f>IF(B93=B$1,INDEX(Dots!E:E,D93),"")</f>
        <v/>
      </c>
      <c r="G93" s="14">
        <f>SUMIF(A$127:A$20012,A93,G$127:G$20012)</f>
        <v>0</v>
      </c>
      <c r="H93" s="14">
        <f>SUMIF(A$127:A$20012,A93,H$127:H$20012)</f>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2"/>
        <v>310</v>
      </c>
      <c r="F94" s="14" t="str">
        <f>IF(B94=B$1,INDEX(Dots!E:E,D94),"")</f>
        <v/>
      </c>
      <c r="G94" s="14">
        <f>SUMIF(A$127:A$20012,A94,G$127:G$20012)</f>
        <v>0</v>
      </c>
      <c r="H94" s="14">
        <f>SUMIF(A$127:A$20012,A94,H$127:H$20012)</f>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2"/>
        <v>311</v>
      </c>
      <c r="F95" s="14" t="str">
        <f>IF(B95=B$1,INDEX(Dots!E:E,D95),"")</f>
        <v/>
      </c>
      <c r="G95" s="14">
        <f>SUMIF(A$127:A$20012,A95,G$127:G$20012)</f>
        <v>0</v>
      </c>
      <c r="H95" s="14">
        <f>SUMIF(A$127:A$20012,A95,H$127:H$20012)</f>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2"/>
        <v>312</v>
      </c>
      <c r="F96" s="14" t="str">
        <f>IF(B96=B$1,INDEX(Dots!E:E,D96),"")</f>
        <v/>
      </c>
      <c r="G96" s="14">
        <f>SUMIF(A$127:A$20012,A96,G$127:G$20012)</f>
        <v>0</v>
      </c>
      <c r="H96" s="14">
        <f>SUMIF(A$127:A$20012,A96,H$127:H$20012)</f>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2"/>
        <v>313</v>
      </c>
      <c r="F97" s="14" t="str">
        <f>IF(B97=B$1,INDEX(Dots!E:E,D97),"")</f>
        <v/>
      </c>
      <c r="G97" s="14">
        <f>SUMIF(A$127:A$20012,A97,G$127:G$20012)</f>
        <v>0</v>
      </c>
      <c r="H97" s="14">
        <f>SUMIF(A$127:A$20012,A97,H$127:H$20012)</f>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2"/>
        <v>314</v>
      </c>
      <c r="F98" s="14" t="str">
        <f>IF(B98=B$1,INDEX(Dots!E:E,D98),"")</f>
        <v/>
      </c>
      <c r="G98" s="14">
        <f>SUMIF(A$127:A$20012,A98,G$127:G$20012)</f>
        <v>0</v>
      </c>
      <c r="H98" s="14">
        <f>SUMIF(A$127:A$20012,A98,H$127:H$20012)</f>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2"/>
        <v>315</v>
      </c>
      <c r="F99" s="14" t="str">
        <f>IF(B99=B$1,INDEX(Dots!E:E,D99),"")</f>
        <v/>
      </c>
      <c r="G99" s="14">
        <f>SUMIF(A$127:A$20012,A99,G$127:G$20012)</f>
        <v>0</v>
      </c>
      <c r="H99" s="14">
        <f>SUMIF(A$127:A$20012,A99,H$127:H$20012)</f>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2"/>
        <v>316</v>
      </c>
      <c r="F100" s="14" t="str">
        <f>IF(B100=B$1,INDEX(Dots!E:E,D100),"")</f>
        <v/>
      </c>
      <c r="G100" s="14">
        <f>SUMIF(A$127:A$20012,A100,G$127:G$20012)</f>
        <v>0</v>
      </c>
      <c r="H100" s="14">
        <f>SUMIF(A$127:A$20012,A100,H$127:H$20012)</f>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2"/>
        <v>317</v>
      </c>
      <c r="F101" s="14" t="str">
        <f>IF(B101=B$1,INDEX(Dots!E:E,D101),"")</f>
        <v/>
      </c>
      <c r="G101" s="14">
        <f>SUMIF(A$127:A$20012,A101,G$127:G$20012)</f>
        <v>0</v>
      </c>
      <c r="H101" s="14">
        <f>SUMIF(A$127:A$20012,A101,H$127:H$20012)</f>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12.4.2016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601.5</v>
      </c>
      <c r="H135" s="11"/>
      <c r="I135" s="97"/>
      <c r="J135" s="8"/>
    </row>
    <row r="136" spans="1:18" ht="12.75">
      <c r="A136" s="9"/>
      <c r="B136" s="51"/>
      <c r="C136" s="51"/>
      <c r="D136" s="10"/>
      <c r="E136" s="9"/>
      <c r="F136" s="9"/>
      <c r="G136" s="11"/>
      <c r="H136" s="11"/>
      <c r="I136" s="97"/>
      <c r="J136" s="8"/>
    </row>
    <row r="137" spans="1:18" ht="12.75">
      <c r="A137" s="9"/>
      <c r="B137" s="51"/>
      <c r="C137" s="51"/>
      <c r="D137" s="10"/>
      <c r="E137" s="9"/>
      <c r="F137" s="9"/>
      <c r="G137" s="11"/>
      <c r="H137" s="11"/>
      <c r="I137" s="97"/>
      <c r="J137" s="8"/>
    </row>
    <row r="138" spans="1:18" ht="12.75">
      <c r="A138" s="9"/>
      <c r="B138" s="51"/>
      <c r="C138" s="51"/>
      <c r="D138" s="10"/>
      <c r="E138" s="9"/>
      <c r="F138" s="9"/>
      <c r="G138" s="11"/>
      <c r="H138" s="11"/>
      <c r="I138" s="97"/>
      <c r="J138" s="8"/>
    </row>
    <row r="139" spans="1:18" ht="12.75">
      <c r="A139" s="9"/>
      <c r="B139" s="51"/>
      <c r="C139" s="51"/>
      <c r="D139" s="10"/>
      <c r="E139" s="9"/>
      <c r="F139" s="9"/>
      <c r="G139" s="11"/>
      <c r="H139" s="11"/>
      <c r="I139" s="97"/>
      <c r="J139" s="8"/>
    </row>
    <row r="140" spans="1:18" ht="12.75">
      <c r="A140" s="9"/>
      <c r="B140" s="51"/>
      <c r="C140" s="51"/>
      <c r="D140" s="10"/>
      <c r="E140" s="9"/>
      <c r="F140" s="9"/>
      <c r="G140" s="11"/>
      <c r="H140" s="11"/>
      <c r="I140" s="97"/>
      <c r="J140" s="8"/>
    </row>
    <row r="141" spans="1:18" ht="12.75">
      <c r="A141" s="9"/>
      <c r="B141" s="51"/>
      <c r="C141" s="51"/>
      <c r="D141" s="10"/>
      <c r="E141" s="9"/>
      <c r="F141" s="9"/>
      <c r="G141" s="11"/>
      <c r="H141" s="11"/>
      <c r="I141" s="97"/>
      <c r="J141" s="8"/>
    </row>
    <row r="142" spans="1:18" ht="12.75">
      <c r="A142" s="9"/>
      <c r="B142" s="51"/>
      <c r="C142" s="51"/>
      <c r="D142" s="10"/>
      <c r="E142" s="9"/>
      <c r="F142" s="9"/>
      <c r="G142" s="11"/>
      <c r="H142" s="11"/>
      <c r="I142" s="97"/>
      <c r="J142" s="8"/>
    </row>
    <row r="143" spans="1:18" ht="12.75">
      <c r="A143" s="9"/>
      <c r="B143" s="51"/>
      <c r="C143" s="51"/>
      <c r="D143" s="10"/>
      <c r="E143" s="9"/>
      <c r="F143" s="9"/>
      <c r="G143" s="11"/>
      <c r="H143" s="11"/>
      <c r="I143" s="97"/>
      <c r="J143" s="8"/>
      <c r="M143" s="98"/>
      <c r="N143" s="98"/>
      <c r="O143" s="98"/>
      <c r="P143" s="98"/>
      <c r="Q143" s="98"/>
      <c r="R143" s="98"/>
    </row>
    <row r="144" spans="1:18" ht="12.75">
      <c r="A144" s="9"/>
      <c r="B144" s="51"/>
      <c r="C144" s="51"/>
      <c r="D144" s="10"/>
      <c r="E144" s="9"/>
      <c r="F144" s="9"/>
      <c r="G144" s="11"/>
      <c r="H144" s="11"/>
      <c r="I144" s="97"/>
      <c r="J144" s="8"/>
      <c r="M144" s="98"/>
      <c r="N144" s="98"/>
      <c r="O144" s="98"/>
      <c r="P144" s="98"/>
      <c r="Q144" s="98"/>
      <c r="R144" s="98"/>
    </row>
    <row r="145" spans="1:18" ht="12.75">
      <c r="A145" s="9"/>
      <c r="B145" s="51"/>
      <c r="C145" s="51"/>
      <c r="D145" s="10"/>
      <c r="E145" s="9"/>
      <c r="F145" s="9"/>
      <c r="G145" s="11"/>
      <c r="H145" s="11"/>
      <c r="I145" s="97"/>
      <c r="J145" s="8"/>
      <c r="M145" s="98"/>
      <c r="N145" s="98"/>
      <c r="O145" s="98"/>
      <c r="P145" s="98"/>
      <c r="Q145" s="98"/>
      <c r="R145" s="98"/>
    </row>
    <row r="146" spans="1:18" ht="12.75">
      <c r="A146" s="9"/>
      <c r="B146" s="51"/>
      <c r="C146" s="51"/>
      <c r="D146" s="10"/>
      <c r="E146" s="9"/>
      <c r="F146" s="9"/>
      <c r="G146" s="11"/>
      <c r="H146" s="11"/>
      <c r="I146" s="97"/>
      <c r="J146" s="8"/>
      <c r="O146" s="98"/>
      <c r="P146" s="98"/>
      <c r="Q146" s="98"/>
      <c r="R146" s="98"/>
    </row>
    <row r="147" spans="1:18" ht="12.75">
      <c r="A147" s="9"/>
      <c r="B147" s="51"/>
      <c r="C147" s="51"/>
      <c r="D147" s="10"/>
      <c r="E147" s="9"/>
      <c r="F147" s="9"/>
      <c r="G147" s="11"/>
      <c r="H147" s="11"/>
      <c r="I147" s="97"/>
      <c r="J147" s="8"/>
      <c r="O147" s="98"/>
      <c r="P147" s="98"/>
      <c r="Q147" s="98"/>
      <c r="R147" s="98"/>
    </row>
    <row r="148" spans="1:18" ht="12.75">
      <c r="A148" s="9"/>
      <c r="B148" s="51"/>
      <c r="C148" s="51"/>
      <c r="D148" s="10"/>
      <c r="E148" s="9"/>
      <c r="F148" s="9"/>
      <c r="G148" s="11"/>
      <c r="H148" s="11"/>
      <c r="I148" s="97"/>
      <c r="J148" s="8"/>
      <c r="O148" s="98"/>
      <c r="P148" s="98"/>
      <c r="Q148" s="98"/>
      <c r="R148" s="98"/>
    </row>
    <row r="149" spans="1:18" ht="12.75">
      <c r="A149" s="9"/>
      <c r="B149" s="51"/>
      <c r="C149" s="51"/>
      <c r="D149" s="10"/>
      <c r="E149" s="9"/>
      <c r="F149" s="9"/>
      <c r="G149" s="11"/>
      <c r="H149" s="11"/>
      <c r="I149" s="97"/>
      <c r="J149" s="8"/>
      <c r="O149" s="98"/>
      <c r="P149" s="98"/>
      <c r="Q149" s="98"/>
      <c r="R149" s="98"/>
    </row>
    <row r="150" spans="1:18" ht="12.75">
      <c r="A150" s="9"/>
      <c r="B150" s="51"/>
      <c r="C150" s="51"/>
      <c r="D150" s="10"/>
      <c r="E150" s="9"/>
      <c r="F150" s="9"/>
      <c r="G150" s="11"/>
      <c r="H150" s="11"/>
      <c r="I150" s="97"/>
      <c r="J150" s="8"/>
      <c r="O150" s="98"/>
      <c r="P150" s="98"/>
      <c r="Q150" s="98"/>
      <c r="R150" s="98"/>
    </row>
    <row r="151" spans="1:18" ht="12.75">
      <c r="A151" s="9"/>
      <c r="B151" s="51"/>
      <c r="C151" s="51"/>
      <c r="D151" s="10"/>
      <c r="E151" s="9"/>
      <c r="F151" s="9"/>
      <c r="G151" s="11"/>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CalcPr fullCalcOnLoad="1"/>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9" priority="15" stopIfTrue="1">
      <formula>$A127&lt;&gt;""</formula>
    </cfRule>
  </conditionalFormatting>
  <conditionalFormatting sqref="E127:F3030 H127:H3030">
    <cfRule type="expression" dxfId="8" priority="14" stopIfTrue="1">
      <formula>$A127&lt;&gt;""</formula>
    </cfRule>
  </conditionalFormatting>
  <conditionalFormatting sqref="A127:A3030">
    <cfRule type="expression" dxfId="7" priority="9" stopIfTrue="1">
      <formula>$A127&lt;&gt;""</formula>
    </cfRule>
  </conditionalFormatting>
  <conditionalFormatting sqref="B3003:C3005">
    <cfRule type="expression" dxfId="6" priority="7" stopIfTrue="1">
      <formula>$A3003&lt;&gt;""</formula>
    </cfRule>
  </conditionalFormatting>
  <conditionalFormatting sqref="E3003:F3005 H3003:H3005">
    <cfRule type="expression" dxfId="5" priority="6" stopIfTrue="1">
      <formula>$A3003&lt;&gt;""</formula>
    </cfRule>
  </conditionalFormatting>
  <conditionalFormatting sqref="A3003:A3005">
    <cfRule type="expression" dxfId="4" priority="5" stopIfTrue="1">
      <formula>$A3003&lt;&gt;""</formula>
    </cfRule>
  </conditionalFormatting>
  <conditionalFormatting sqref="D127:D3030">
    <cfRule type="expression" dxfId="3" priority="4" stopIfTrue="1">
      <formula>$A127&lt;&gt;""</formula>
    </cfRule>
  </conditionalFormatting>
  <conditionalFormatting sqref="D3003:D3005">
    <cfRule type="expression" dxfId="2" priority="3" stopIfTrue="1">
      <formula>$A3003&lt;&gt;""</formula>
    </cfRule>
  </conditionalFormatting>
  <conditionalFormatting sqref="G127:G3030">
    <cfRule type="expression" dxfId="1" priority="2" stopIfTrue="1">
      <formula>$A127&lt;&gt;""</formula>
    </cfRule>
  </conditionalFormatting>
  <conditionalFormatting sqref="G3003:G3005">
    <cfRule type="expression" dxfId="0"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2694.5</v>
      </c>
      <c r="E11" s="112"/>
      <c r="F11" s="112"/>
      <c r="G11" s="28">
        <f>SUMIF($A$29:$A$78,$A11,G$29:G$78)+G19</f>
        <v>3405.5</v>
      </c>
    </row>
    <row r="12" spans="1:8" ht="12.75" customHeight="1">
      <c r="A12" s="26" t="s">
        <v>435</v>
      </c>
      <c r="B12" s="27" t="s">
        <v>350</v>
      </c>
      <c r="C12" s="28">
        <f t="shared" si="0"/>
        <v>2500</v>
      </c>
      <c r="D12" s="136">
        <f t="shared" si="0"/>
        <v>1041.5</v>
      </c>
      <c r="E12" s="112"/>
      <c r="F12" s="112"/>
      <c r="G12" s="28">
        <f>SUMIF($A$29:$A$78,$A12,G$29:G$78)</f>
        <v>1458.5</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4864</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2694.5</v>
      </c>
      <c r="E29" s="30">
        <f>IF(C29&lt;&gt;"",IF(H29&lt;&gt;102,D29/(1-Doklady!K2)-D29,""),"")</f>
        <v>141.81578947368416</v>
      </c>
      <c r="F29" s="28">
        <f>IF(C29&lt;&gt;"",IF(H29&lt;&gt;102,Doklady!H2,""),"")</f>
        <v>210</v>
      </c>
      <c r="G29" s="30">
        <f>IF(C29&lt;&gt;"",IF(H29&lt;&gt;102,IF(D29&gt;C29,"CHYBA!",-(MIN(D29-C29,(D29+F29)*(1-Doklady!K2)-C29))),""),"")</f>
        <v>3405.5</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1041.5</v>
      </c>
      <c r="E30" s="30">
        <f>IF(C30&lt;&gt;"",IF(H30&lt;&gt;102,D30/(1-Doklady!K3)-D30,""),"")</f>
        <v>54.815789473684163</v>
      </c>
      <c r="F30" s="28">
        <f>IF(C30&lt;&gt;"",IF(H30&lt;&gt;102,Doklady!H3,""),"")</f>
        <v>300</v>
      </c>
      <c r="G30" s="30">
        <f>IF(C30&lt;&gt;"",IF(H30&lt;&gt;102,IF(D30&gt;C30,"CHYBA!",-(MIN(D30-C30,(D30+F30)*(1-Doklady!K3)-C30))),""),"")</f>
        <v>1458.5</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12.4.2016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CalcPr fullCalcOnLoad="1"/>
  <sheetProtection sheet="1" objects="1" scenarios="1" selectLockedCells="1" selectUnlockedCells="1"/>
  <mergeCells count="3">
    <mergeCell ref="A1:G1"/>
    <mergeCell ref="C89:G89"/>
    <mergeCell ref="C88:G88"/>
  </mergeCells>
  <phoneticPr fontId="21" type="noConversion"/>
  <conditionalFormatting sqref="G19">
    <cfRule type="cellIs" dxfId="29" priority="8" stopIfTrue="1" operator="equal">
      <formula>"CHYBA!"</formula>
    </cfRule>
  </conditionalFormatting>
  <conditionalFormatting sqref="D19">
    <cfRule type="expression" dxfId="28" priority="7" stopIfTrue="1">
      <formula>D19&gt;C19</formula>
    </cfRule>
  </conditionalFormatting>
  <conditionalFormatting sqref="D29:D78">
    <cfRule type="expression" dxfId="27" priority="5" stopIfTrue="1">
      <formula>AND(H29&lt;&gt;102,D29&gt;C29)</formula>
    </cfRule>
  </conditionalFormatting>
  <conditionalFormatting sqref="G29:G78">
    <cfRule type="cellIs" dxfId="26" priority="2" stopIfTrue="1" operator="equal">
      <formula>"CHYBA!"</formula>
    </cfRule>
  </conditionalFormatting>
  <conditionalFormatting sqref="A29:G78">
    <cfRule type="cellIs" dxfId="25"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CalcPr fullCalcOnLoad="1"/>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12.4.2016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CalcPr fullCalcOnLoad="1"/>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24" priority="7" stopIfTrue="1">
      <formula>$A125&lt;&gt;""</formula>
    </cfRule>
  </conditionalFormatting>
  <conditionalFormatting sqref="D125:G3000 D125:D3028">
    <cfRule type="expression" dxfId="23" priority="6" stopIfTrue="1">
      <formula>$A125&lt;&gt;""</formula>
    </cfRule>
  </conditionalFormatting>
  <conditionalFormatting sqref="A125:A3028">
    <cfRule type="expression" dxfId="22" priority="5" stopIfTrue="1">
      <formula>$A125&lt;&gt;""</formula>
    </cfRule>
  </conditionalFormatting>
  <conditionalFormatting sqref="B3001:C3003">
    <cfRule type="expression" dxfId="21" priority="4" stopIfTrue="1">
      <formula>$A3001&lt;&gt;""</formula>
    </cfRule>
  </conditionalFormatting>
  <conditionalFormatting sqref="D3001:G3003">
    <cfRule type="expression" dxfId="20" priority="3" stopIfTrue="1">
      <formula>$A3001&lt;&gt;""</formula>
    </cfRule>
  </conditionalFormatting>
  <conditionalFormatting sqref="A3001:A3003">
    <cfRule type="expression" dxfId="19" priority="2" stopIfTrue="1">
      <formula>$A3001&lt;&gt;""</formula>
    </cfRule>
  </conditionalFormatting>
  <conditionalFormatting sqref="H125:H193">
    <cfRule type="expression" dxfId="18"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2016-04-12T15:03:32Z</dcterms:modified>
</cp:coreProperties>
</file>